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F87440D5-EB66-4C46-9DBA-285B1E423DA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Hlk167273655" localSheetId="0">Hoja1!$B$36</definedName>
    <definedName name="_xlnm.Print_Area" localSheetId="0">Hoja1!$A$2:$L$42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0" i="1"/>
  <c r="A34" i="1" l="1"/>
  <c r="A35" i="1" s="1"/>
  <c r="A36" i="1" s="1"/>
  <c r="A37" i="1" s="1"/>
  <c r="A38" i="1" s="1"/>
  <c r="A39" i="1" s="1"/>
  <c r="A40" i="1" s="1"/>
  <c r="A41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<sst xmlns="http://schemas.openxmlformats.org/spreadsheetml/2006/main" count="122" uniqueCount="96">
  <si>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</si>
  <si>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</si>
  <si>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</si>
  <si>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</si>
  <si>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</si>
  <si>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</si>
  <si>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</si>
  <si>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</si>
  <si>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</si>
  <si>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</si>
  <si>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</si>
  <si>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</si>
  <si>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</si>
  <si>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</si>
  <si>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</si>
  <si>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</si>
  <si>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</si>
  <si>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</si>
  <si>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</si>
  <si>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</si>
  <si>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</si>
  <si>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</si>
  <si>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</si>
  <si>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</si>
  <si>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</si>
  <si>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</si>
  <si>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</si>
  <si>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</si>
  <si>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</si>
  <si>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</si>
  <si>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</si>
  <si>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</si>
  <si>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</si>
  <si>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</si>
  <si>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</si>
  <si>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</si>
  <si>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</si>
  <si>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</si>
  <si>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</si>
  <si>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</si>
  <si>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</si>
  <si>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</si>
  <si>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</si>
  <si>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</si>
  <si>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</si>
  <si>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</si>
  <si>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</si>
  <si>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</si>
  <si>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</si>
  <si>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</si>
  <si>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</si>
  <si>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</si>
  <si>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</si>
  <si>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</si>
  <si>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</si>
  <si>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RAISA ALEXANDRA MARROQUIN CASTRO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</si>
  <si>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</si>
  <si>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</si>
  <si>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</si>
  <si>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</si>
  <si>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</si>
  <si>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</si>
  <si>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</si>
  <si>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</si>
  <si>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</si>
  <si>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</si>
  <si>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</si>
  <si>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</si>
  <si>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37-2024</t>
  </si>
  <si>
    <t>38-2024</t>
  </si>
  <si>
    <t>40-2024</t>
  </si>
  <si>
    <t>41-2024</t>
  </si>
  <si>
    <t>JUAN DAVID NAVARRO FUENTES</t>
  </si>
  <si>
    <t>YASMIN YADIRA SICÁN</t>
  </si>
  <si>
    <t>LUDMILA ROXANA PEREIRA HERRARTE DE ZULETA</t>
  </si>
  <si>
    <t xml:space="preserve">                   LISTADO DE ASESORES VICEPRESIDENCIA DE LA REPÚBLICA  JUNIO 2024</t>
  </si>
  <si>
    <t>42-2024</t>
  </si>
  <si>
    <t>43-2024</t>
  </si>
  <si>
    <t>44-2024</t>
  </si>
  <si>
    <t>45-2024</t>
  </si>
  <si>
    <t>46-2024</t>
  </si>
  <si>
    <t>47-2024</t>
  </si>
  <si>
    <t>48-2024</t>
  </si>
  <si>
    <t>NIK’TE’ IXCH’IMIIL BENITO MALCHIC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</si>
  <si>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</si>
  <si>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</si>
  <si>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</si>
  <si>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</si>
  <si>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</si>
  <si>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</si>
  <si>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</si>
  <si>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NUEVO CONTRATO  15/05/2024</t>
  </si>
  <si>
    <t>NUEVO CONTRATO  16/05/2024</t>
  </si>
  <si>
    <t>NUEVO CONTRATO  23/05/2024</t>
  </si>
  <si>
    <t>NUEVO CONTRATO  24/05/2024</t>
  </si>
  <si>
    <t>NUEVO CONTRATO  03/06/2024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</si>
</sst>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L41" totalsRowShown="0" headerRowDxfId="27" dataDxfId="25" totalsRowDxfId="23" headerRowBorderDxfId="26" tableBorderDxfId="24" headerRowCellStyle="Moneda" totalsRowCellStyle="Moneda">
  <autoFilter ref="A9:L41" xr:uid="{00000000-0009-0000-0100-000001000000}"/>
  <sortState ref="A10:L27">
    <sortCondition ref="C10"/>
  </sortState>
  <tableColumns count="12">
    <tableColumn id="1" xr3:uid="{00000000-0010-0000-0000-000001000000}" name="Columna1" dataDxfId="22" totalsRowDxfId="21"/>
    <tableColumn id="2" xr3:uid="{00000000-0010-0000-0000-000002000000}" name="Columna2" dataDxfId="20"/>
    <tableColumn id="14" xr3:uid="{00000000-0010-0000-0000-00000E000000}" name="Columna22" dataDxfId="19" totalsRowDxfId="18"/>
    <tableColumn id="3" xr3:uid="{00000000-0010-0000-0000-000003000000}" name="Columna3" dataDxfId="17" totalsRowDxfId="16" dataCellStyle="Moneda"/>
    <tableColumn id="7" xr3:uid="{00000000-0010-0000-0000-000007000000}" name="Columna32" dataDxfId="15" totalsRowDxfId="14" dataCellStyle="Moneda"/>
    <tableColumn id="4" xr3:uid="{43C41F43-EE99-4DB7-83F5-3DD875A4DAB5}" name="Columna33" dataDxfId="13" totalsRowDxfId="12" dataCellStyle="Moneda"/>
    <tableColumn id="8" xr3:uid="{AA46A5A5-4853-45F3-9202-9BF7B5F8E539}" name="Columna34" dataDxfId="11" totalsRowDxfId="10" dataCellStyle="Moneda"/>
    <tableColumn id="9" xr3:uid="{6A9BE8E0-010D-4A94-9FB2-87756A2BB286}" name="Columna35" dataDxfId="9" totalsRowDxfId="8" dataCellStyle="Moneda"/>
    <tableColumn id="10" xr3:uid="{94018F3D-79A6-4E79-8049-44C7F61CB4DD}" name="Columna36" dataDxfId="7" totalsRowDxfId="6" dataCellStyle="Moneda"/>
    <tableColumn id="11" xr3:uid="{86AD9DBA-CC3E-413D-BC1E-EDD5B22E6365}" name="Columna37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F42"/>
  <sheetViews>
    <sheetView tabSelected="1" topLeftCell="A33" zoomScale="68" zoomScaleNormal="68" zoomScaleSheetLayoutView="30" workbookViewId="0">
      <selection activeCell="E43" sqref="E43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0" width="26.7109375" style="2" customWidth="1"/>
    <col min="11" max="11" width="26.5703125" customWidth="1"/>
    <col min="12" max="12" width="32.7109375" customWidth="1"/>
    <col min="13" max="13" width="11.42578125" style="10"/>
    <col min="14" max="58" width="11.42578125" style="5"/>
  </cols>
  <sheetData>
    <row r="3" spans="1:58" ht="10.5" customHeight="1" thickBot="1" x14ac:dyDescent="0.3">
      <c r="B3"/>
      <c r="D3" s="1"/>
      <c r="E3" s="1"/>
      <c r="F3" s="1"/>
      <c r="G3" s="1"/>
      <c r="H3" s="1"/>
      <c r="I3" s="1"/>
      <c r="J3" s="1"/>
    </row>
    <row r="4" spans="1:58" ht="75" customHeight="1" thickBot="1" x14ac:dyDescent="0.3">
      <c r="A4" s="47" t="s">
        <v>75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9"/>
    </row>
    <row r="5" spans="1:58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9"/>
      <c r="L5" s="19"/>
    </row>
    <row r="6" spans="1:58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4"/>
    </row>
    <row r="7" spans="1:58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15"/>
    </row>
    <row r="8" spans="1:58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57</v>
      </c>
      <c r="G8" s="32" t="s">
        <v>60</v>
      </c>
      <c r="H8" s="32" t="s">
        <v>64</v>
      </c>
      <c r="I8" s="32" t="s">
        <v>67</v>
      </c>
      <c r="J8" s="32" t="s">
        <v>85</v>
      </c>
      <c r="K8" s="30" t="s">
        <v>13</v>
      </c>
      <c r="L8" s="30" t="s">
        <v>1</v>
      </c>
      <c r="M8" s="1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58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56</v>
      </c>
      <c r="G9" s="37" t="s">
        <v>59</v>
      </c>
      <c r="H9" s="37" t="s">
        <v>63</v>
      </c>
      <c r="I9" s="37" t="s">
        <v>66</v>
      </c>
      <c r="J9" s="37" t="s">
        <v>84</v>
      </c>
      <c r="K9" s="38" t="s">
        <v>6</v>
      </c>
      <c r="L9" s="39" t="s">
        <v>7</v>
      </c>
      <c r="M9" s="12"/>
    </row>
    <row r="10" spans="1:58" s="4" customFormat="1" ht="60" customHeight="1" thickBot="1" x14ac:dyDescent="0.35">
      <c r="A10" s="40">
        <v>1</v>
      </c>
      <c r="B10" s="45" t="s">
        <v>15</v>
      </c>
      <c r="C10" s="41" t="s">
        <v>35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f>Tabla1[[#This Row],[Columna3]]-Tabla1[[#This Row],[Columna32]]-Tabla1[[#This Row],[Columna33]]-Tabla1[[#This Row],[Columna34]]-Tabla1[[#This Row],[Columna35]]-Tabla1[[#This Row],[Columna36]]-Tabla1[[#This Row],[Columna37]]</f>
        <v>114000</v>
      </c>
      <c r="L10" s="43" t="s">
        <v>58</v>
      </c>
      <c r="M10" s="13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ht="60" customHeight="1" thickBot="1" x14ac:dyDescent="0.35">
      <c r="A11" s="40">
        <v>2</v>
      </c>
      <c r="B11" s="45" t="s">
        <v>20</v>
      </c>
      <c r="C11" s="44" t="s">
        <v>36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f>Tabla1[[#This Row],[Columna3]]-Tabla1[[#This Row],[Columna32]]-Tabla1[[#This Row],[Columna33]]-Tabla1[[#This Row],[Columna34]]-Tabla1[[#This Row],[Columna35]]-Tabla1[[#This Row],[Columna36]]-Tabla1[[#This Row],[Columna37]]</f>
        <v>69000</v>
      </c>
      <c r="L11" s="43" t="s">
        <v>58</v>
      </c>
      <c r="M11" s="14"/>
    </row>
    <row r="12" spans="1:58" ht="60" customHeight="1" thickBot="1" x14ac:dyDescent="0.35">
      <c r="A12" s="40">
        <v>3</v>
      </c>
      <c r="B12" s="46" t="s">
        <v>27</v>
      </c>
      <c r="C12" s="44" t="s">
        <v>37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12" s="43" t="s">
        <v>58</v>
      </c>
      <c r="M12" s="14"/>
    </row>
    <row r="13" spans="1:58" ht="60" customHeight="1" thickBot="1" x14ac:dyDescent="0.35">
      <c r="A13" s="40">
        <f>A12+1</f>
        <v>4</v>
      </c>
      <c r="B13" s="45" t="s">
        <v>21</v>
      </c>
      <c r="C13" s="41" t="s">
        <v>38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13" s="43" t="s">
        <v>58</v>
      </c>
      <c r="M13" s="14"/>
    </row>
    <row r="14" spans="1:58" ht="60" customHeight="1" thickBot="1" x14ac:dyDescent="0.35">
      <c r="A14" s="40">
        <f t="shared" ref="A14:A41" si="0">A13+1</f>
        <v>5</v>
      </c>
      <c r="B14" s="45" t="s">
        <v>22</v>
      </c>
      <c r="C14" s="44" t="s">
        <v>39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f>Tabla1[[#This Row],[Columna3]]-Tabla1[[#This Row],[Columna32]]-Tabla1[[#This Row],[Columna33]]-Tabla1[[#This Row],[Columna34]]-Tabla1[[#This Row],[Columna35]]-Tabla1[[#This Row],[Columna36]]-Tabla1[[#This Row],[Columna37]]</f>
        <v>30000</v>
      </c>
      <c r="L14" s="43" t="s">
        <v>58</v>
      </c>
      <c r="M14" s="14"/>
    </row>
    <row r="15" spans="1:58" ht="60" customHeight="1" thickBot="1" x14ac:dyDescent="0.35">
      <c r="A15" s="40">
        <f t="shared" si="0"/>
        <v>6</v>
      </c>
      <c r="B15" s="46" t="s">
        <v>28</v>
      </c>
      <c r="C15" s="44" t="s">
        <v>40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15" s="43" t="s">
        <v>58</v>
      </c>
      <c r="M15" s="14"/>
    </row>
    <row r="16" spans="1:58" ht="60" customHeight="1" thickBot="1" x14ac:dyDescent="0.35">
      <c r="A16" s="40">
        <f t="shared" si="0"/>
        <v>7</v>
      </c>
      <c r="B16" s="45" t="s">
        <v>23</v>
      </c>
      <c r="C16" s="44" t="s">
        <v>41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16" s="43" t="s">
        <v>58</v>
      </c>
      <c r="M16" s="14"/>
    </row>
    <row r="17" spans="1:58" ht="60" customHeight="1" thickBot="1" x14ac:dyDescent="0.35">
      <c r="A17" s="40">
        <f t="shared" si="0"/>
        <v>8</v>
      </c>
      <c r="B17" s="45" t="s">
        <v>25</v>
      </c>
      <c r="C17" s="41" t="s">
        <v>42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17" s="43" t="s">
        <v>58</v>
      </c>
      <c r="M17" s="14"/>
    </row>
    <row r="18" spans="1:58" s="4" customFormat="1" ht="60" customHeight="1" thickBot="1" x14ac:dyDescent="0.35">
      <c r="A18" s="40">
        <f t="shared" si="0"/>
        <v>9</v>
      </c>
      <c r="B18" s="45" t="s">
        <v>18</v>
      </c>
      <c r="C18" s="44" t="s">
        <v>43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18" s="43" t="s">
        <v>58</v>
      </c>
      <c r="M18" s="1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58" s="4" customFormat="1" ht="60" customHeight="1" thickBot="1" x14ac:dyDescent="0.35">
      <c r="A19" s="40">
        <v>10</v>
      </c>
      <c r="B19" s="45" t="s">
        <v>17</v>
      </c>
      <c r="C19" s="44" t="s">
        <v>44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19" s="43" t="s">
        <v>58</v>
      </c>
      <c r="M19" s="13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</row>
    <row r="20" spans="1:58" s="4" customFormat="1" ht="60" customHeight="1" thickBot="1" x14ac:dyDescent="0.35">
      <c r="A20" s="40">
        <f t="shared" si="0"/>
        <v>11</v>
      </c>
      <c r="B20" s="46" t="s">
        <v>29</v>
      </c>
      <c r="C20" s="44" t="s">
        <v>45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f>Tabla1[[#This Row],[Columna3]]-Tabla1[[#This Row],[Columna32]]-Tabla1[[#This Row],[Columna33]]-Tabla1[[#This Row],[Columna34]]-Tabla1[[#This Row],[Columna35]]-Tabla1[[#This Row],[Columna36]]-Tabla1[[#This Row],[Columna37]]</f>
        <v>45000</v>
      </c>
      <c r="L20" s="43" t="s">
        <v>58</v>
      </c>
      <c r="M20" s="1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s="4" customFormat="1" ht="60" customHeight="1" thickBot="1" x14ac:dyDescent="0.35">
      <c r="A21" s="40">
        <f t="shared" si="0"/>
        <v>12</v>
      </c>
      <c r="B21" s="46" t="s">
        <v>30</v>
      </c>
      <c r="C21" s="41" t="s">
        <v>46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21" s="43" t="s">
        <v>58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s="4" customFormat="1" ht="60" customHeight="1" thickBot="1" x14ac:dyDescent="0.35">
      <c r="A22" s="40">
        <f t="shared" si="0"/>
        <v>13</v>
      </c>
      <c r="B22" s="45" t="s">
        <v>19</v>
      </c>
      <c r="C22" s="41" t="s">
        <v>47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f>Tabla1[[#This Row],[Columna3]]-Tabla1[[#This Row],[Columna32]]-Tabla1[[#This Row],[Columna33]]-Tabla1[[#This Row],[Columna34]]-Tabla1[[#This Row],[Columna35]]-Tabla1[[#This Row],[Columna36]]-Tabla1[[#This Row],[Columna37]]</f>
        <v>42000</v>
      </c>
      <c r="L22" s="43" t="s">
        <v>58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58" ht="60" customHeight="1" thickBot="1" x14ac:dyDescent="0.35">
      <c r="A23" s="40">
        <f t="shared" si="0"/>
        <v>14</v>
      </c>
      <c r="B23" s="46" t="s">
        <v>31</v>
      </c>
      <c r="C23" s="41" t="s">
        <v>48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23" s="43" t="s">
        <v>58</v>
      </c>
      <c r="M23" s="14"/>
    </row>
    <row r="24" spans="1:58" ht="60" customHeight="1" thickBot="1" x14ac:dyDescent="0.35">
      <c r="A24" s="40">
        <v>15</v>
      </c>
      <c r="B24" s="45" t="s">
        <v>24</v>
      </c>
      <c r="C24" s="41" t="s">
        <v>49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24" s="43" t="s">
        <v>58</v>
      </c>
      <c r="M24" s="14"/>
    </row>
    <row r="25" spans="1:58" ht="60" customHeight="1" thickBot="1" x14ac:dyDescent="0.35">
      <c r="A25" s="40">
        <f t="shared" si="0"/>
        <v>16</v>
      </c>
      <c r="B25" s="45" t="s">
        <v>16</v>
      </c>
      <c r="C25" s="41" t="s">
        <v>50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f>Tabla1[[#This Row],[Columna3]]-Tabla1[[#This Row],[Columna32]]-Tabla1[[#This Row],[Columna33]]-Tabla1[[#This Row],[Columna34]]-Tabla1[[#This Row],[Columna35]]-Tabla1[[#This Row],[Columna36]]-Tabla1[[#This Row],[Columna37]]</f>
        <v>42000</v>
      </c>
      <c r="L25" s="43" t="s">
        <v>58</v>
      </c>
      <c r="M25" s="14"/>
    </row>
    <row r="26" spans="1:58" ht="60" customHeight="1" thickBot="1" x14ac:dyDescent="0.3">
      <c r="A26" s="40">
        <v>17</v>
      </c>
      <c r="B26" s="45" t="s">
        <v>26</v>
      </c>
      <c r="C26" s="41" t="s">
        <v>51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26" s="43" t="s">
        <v>58</v>
      </c>
    </row>
    <row r="27" spans="1:58" ht="60" customHeight="1" thickBot="1" x14ac:dyDescent="0.35">
      <c r="A27" s="40">
        <v>18</v>
      </c>
      <c r="B27" s="46" t="s">
        <v>32</v>
      </c>
      <c r="C27" s="41" t="s">
        <v>52</v>
      </c>
      <c r="D27" s="42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f>Tabla1[[#This Row],[Columna3]]-Tabla1[[#This Row],[Columna32]]-Tabla1[[#This Row],[Columna33]]-Tabla1[[#This Row],[Columna34]]-Tabla1[[#This Row],[Columna35]]-Tabla1[[#This Row],[Columna36]]-Tabla1[[#This Row],[Columna37]]</f>
        <v>30000</v>
      </c>
      <c r="L27" s="43" t="s">
        <v>58</v>
      </c>
      <c r="M27" s="14"/>
    </row>
    <row r="28" spans="1:58" ht="60" customHeight="1" thickBot="1" x14ac:dyDescent="0.3">
      <c r="A28" s="40">
        <v>19</v>
      </c>
      <c r="B28" s="46" t="s">
        <v>33</v>
      </c>
      <c r="C28" s="44" t="s">
        <v>53</v>
      </c>
      <c r="D28" s="42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28" s="43" t="s">
        <v>58</v>
      </c>
    </row>
    <row r="29" spans="1:58" ht="60" customHeight="1" thickBot="1" x14ac:dyDescent="0.3">
      <c r="A29" s="40">
        <v>20</v>
      </c>
      <c r="B29" s="46" t="s">
        <v>34</v>
      </c>
      <c r="C29" s="44" t="s">
        <v>54</v>
      </c>
      <c r="D29" s="42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29" s="43" t="s">
        <v>58</v>
      </c>
    </row>
    <row r="30" spans="1:58" ht="60" customHeight="1" thickBot="1" x14ac:dyDescent="0.3">
      <c r="A30" s="40">
        <v>21</v>
      </c>
      <c r="B30" s="46" t="s">
        <v>61</v>
      </c>
      <c r="C30" s="44" t="s">
        <v>62</v>
      </c>
      <c r="D30" s="42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30" s="43" t="s">
        <v>58</v>
      </c>
    </row>
    <row r="31" spans="1:58" ht="60" customHeight="1" thickBot="1" x14ac:dyDescent="0.3">
      <c r="A31" s="40">
        <v>22</v>
      </c>
      <c r="B31" s="46" t="s">
        <v>72</v>
      </c>
      <c r="C31" s="44" t="s">
        <v>68</v>
      </c>
      <c r="D31" s="42">
        <v>76500</v>
      </c>
      <c r="E31" s="42">
        <v>0</v>
      </c>
      <c r="F31" s="42">
        <v>0</v>
      </c>
      <c r="G31" s="42"/>
      <c r="H31" s="42">
        <v>4500</v>
      </c>
      <c r="I31" s="42">
        <v>9000</v>
      </c>
      <c r="J31" s="42">
        <v>9000</v>
      </c>
      <c r="K31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1" s="43" t="s">
        <v>58</v>
      </c>
    </row>
    <row r="32" spans="1:58" ht="60" customHeight="1" thickBot="1" x14ac:dyDescent="0.3">
      <c r="A32" s="40">
        <v>23</v>
      </c>
      <c r="B32" s="46" t="s">
        <v>73</v>
      </c>
      <c r="C32" s="44" t="s">
        <v>69</v>
      </c>
      <c r="D32" s="42">
        <v>143933.32999999999</v>
      </c>
      <c r="E32" s="42">
        <v>0</v>
      </c>
      <c r="F32" s="42">
        <v>0</v>
      </c>
      <c r="G32" s="42"/>
      <c r="H32" s="42">
        <v>7933.33</v>
      </c>
      <c r="I32" s="42">
        <v>17000</v>
      </c>
      <c r="J32" s="42">
        <v>17000</v>
      </c>
      <c r="K32" s="42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32" s="43" t="s">
        <v>58</v>
      </c>
    </row>
    <row r="33" spans="1:12" ht="60" customHeight="1" thickBot="1" x14ac:dyDescent="0.3">
      <c r="A33" s="40">
        <v>24</v>
      </c>
      <c r="B33" s="46" t="s">
        <v>74</v>
      </c>
      <c r="C33" s="44" t="s">
        <v>70</v>
      </c>
      <c r="D33" s="42">
        <v>52480</v>
      </c>
      <c r="E33" s="42">
        <v>0</v>
      </c>
      <c r="F33" s="42">
        <v>0</v>
      </c>
      <c r="G33" s="42"/>
      <c r="H33" s="42">
        <v>1280</v>
      </c>
      <c r="I33" s="42">
        <v>6400</v>
      </c>
      <c r="J33" s="42">
        <v>6400</v>
      </c>
      <c r="K33" s="42">
        <f>Tabla1[[#This Row],[Columna3]]-Tabla1[[#This Row],[Columna32]]-Tabla1[[#This Row],[Columna33]]-Tabla1[[#This Row],[Columna34]]-Tabla1[[#This Row],[Columna35]]-Tabla1[[#This Row],[Columna36]]-Tabla1[[#This Row],[Columna37]]</f>
        <v>38400</v>
      </c>
      <c r="L33" s="43" t="s">
        <v>58</v>
      </c>
    </row>
    <row r="34" spans="1:12" ht="60" customHeight="1" thickBot="1" x14ac:dyDescent="0.3">
      <c r="A34" s="40">
        <f t="shared" si="0"/>
        <v>25</v>
      </c>
      <c r="B34" s="46" t="s">
        <v>55</v>
      </c>
      <c r="C34" s="44" t="s">
        <v>71</v>
      </c>
      <c r="D34" s="42">
        <v>140516.13</v>
      </c>
      <c r="E34" s="42">
        <v>0</v>
      </c>
      <c r="F34" s="42">
        <v>0</v>
      </c>
      <c r="G34" s="42"/>
      <c r="H34" s="42">
        <v>0</v>
      </c>
      <c r="I34" s="42">
        <v>14516.13</v>
      </c>
      <c r="J34" s="42">
        <v>18000</v>
      </c>
      <c r="K34" s="42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34" s="43" t="s">
        <v>58</v>
      </c>
    </row>
    <row r="35" spans="1:12" ht="60" customHeight="1" thickBot="1" x14ac:dyDescent="0.3">
      <c r="A35" s="40">
        <f t="shared" si="0"/>
        <v>26</v>
      </c>
      <c r="B35" s="46" t="s">
        <v>83</v>
      </c>
      <c r="C35" s="44" t="s">
        <v>76</v>
      </c>
      <c r="D35" s="42">
        <v>67935.48</v>
      </c>
      <c r="E35" s="42">
        <v>0</v>
      </c>
      <c r="F35" s="42">
        <v>0</v>
      </c>
      <c r="G35" s="42"/>
      <c r="H35" s="42">
        <v>0</v>
      </c>
      <c r="I35" s="42">
        <v>4935.4799999999996</v>
      </c>
      <c r="J35" s="42">
        <v>9000</v>
      </c>
      <c r="K35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5" s="43" t="s">
        <v>91</v>
      </c>
    </row>
    <row r="36" spans="1:12" ht="60" customHeight="1" thickBot="1" x14ac:dyDescent="0.3">
      <c r="A36" s="40">
        <f t="shared" si="0"/>
        <v>27</v>
      </c>
      <c r="B36" s="46" t="s">
        <v>86</v>
      </c>
      <c r="C36" s="44" t="s">
        <v>77</v>
      </c>
      <c r="D36" s="42">
        <v>67645.16</v>
      </c>
      <c r="E36" s="42">
        <v>0</v>
      </c>
      <c r="F36" s="42">
        <v>0</v>
      </c>
      <c r="G36" s="42"/>
      <c r="H36" s="42">
        <v>0</v>
      </c>
      <c r="I36" s="42">
        <v>4645.16</v>
      </c>
      <c r="J36" s="42">
        <v>9000</v>
      </c>
      <c r="K36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6" s="43" t="s">
        <v>92</v>
      </c>
    </row>
    <row r="37" spans="1:12" ht="60" customHeight="1" thickBot="1" x14ac:dyDescent="0.3">
      <c r="A37" s="40">
        <f t="shared" si="0"/>
        <v>28</v>
      </c>
      <c r="B37" s="46" t="s">
        <v>87</v>
      </c>
      <c r="C37" s="44" t="s">
        <v>78</v>
      </c>
      <c r="D37" s="42">
        <v>145806.45000000001</v>
      </c>
      <c r="E37" s="42">
        <v>0</v>
      </c>
      <c r="F37" s="42">
        <v>0</v>
      </c>
      <c r="G37" s="42"/>
      <c r="H37" s="42">
        <v>0</v>
      </c>
      <c r="I37" s="42">
        <v>5806.45</v>
      </c>
      <c r="J37" s="42">
        <v>20000</v>
      </c>
      <c r="K37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37" s="43" t="s">
        <v>93</v>
      </c>
    </row>
    <row r="38" spans="1:12" ht="60" customHeight="1" thickBot="1" x14ac:dyDescent="0.3">
      <c r="A38" s="40">
        <f t="shared" si="0"/>
        <v>29</v>
      </c>
      <c r="B38" s="46" t="s">
        <v>88</v>
      </c>
      <c r="C38" s="44" t="s">
        <v>79</v>
      </c>
      <c r="D38" s="42">
        <v>65322.58</v>
      </c>
      <c r="E38" s="42">
        <v>0</v>
      </c>
      <c r="F38" s="42">
        <v>0</v>
      </c>
      <c r="G38" s="42"/>
      <c r="H38" s="42">
        <v>0</v>
      </c>
      <c r="I38" s="42">
        <v>2322.58</v>
      </c>
      <c r="J38" s="42">
        <v>9000</v>
      </c>
      <c r="K38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8" s="43" t="s">
        <v>94</v>
      </c>
    </row>
    <row r="39" spans="1:12" ht="60" customHeight="1" thickBot="1" x14ac:dyDescent="0.3">
      <c r="A39" s="40">
        <f t="shared" si="0"/>
        <v>30</v>
      </c>
      <c r="B39" s="46" t="s">
        <v>65</v>
      </c>
      <c r="C39" s="44" t="s">
        <v>80</v>
      </c>
      <c r="D39" s="42">
        <v>117866.67</v>
      </c>
      <c r="E39" s="42">
        <v>0</v>
      </c>
      <c r="F39" s="42">
        <v>0</v>
      </c>
      <c r="G39" s="42"/>
      <c r="H39" s="42">
        <v>0</v>
      </c>
      <c r="I39" s="42">
        <v>0</v>
      </c>
      <c r="J39" s="42">
        <v>15866.67</v>
      </c>
      <c r="K39" s="42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39" s="43" t="s">
        <v>95</v>
      </c>
    </row>
    <row r="40" spans="1:12" ht="60" customHeight="1" thickBot="1" x14ac:dyDescent="0.3">
      <c r="A40" s="40">
        <f t="shared" si="0"/>
        <v>31</v>
      </c>
      <c r="B40" s="46" t="s">
        <v>89</v>
      </c>
      <c r="C40" s="44" t="s">
        <v>81</v>
      </c>
      <c r="D40" s="42">
        <v>104000</v>
      </c>
      <c r="E40" s="42">
        <v>0</v>
      </c>
      <c r="F40" s="42">
        <v>0</v>
      </c>
      <c r="G40" s="42"/>
      <c r="H40" s="42">
        <v>0</v>
      </c>
      <c r="I40" s="42">
        <v>0</v>
      </c>
      <c r="J40" s="42">
        <v>14000</v>
      </c>
      <c r="K40" s="42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40" s="43" t="s">
        <v>95</v>
      </c>
    </row>
    <row r="41" spans="1:12" ht="60" customHeight="1" thickBot="1" x14ac:dyDescent="0.3">
      <c r="A41" s="40">
        <f t="shared" si="0"/>
        <v>32</v>
      </c>
      <c r="B41" s="46" t="s">
        <v>90</v>
      </c>
      <c r="C41" s="44" t="s">
        <v>82</v>
      </c>
      <c r="D41" s="42">
        <v>83200</v>
      </c>
      <c r="E41" s="42">
        <v>0</v>
      </c>
      <c r="F41" s="42">
        <v>0</v>
      </c>
      <c r="G41" s="42"/>
      <c r="H41" s="42">
        <v>0</v>
      </c>
      <c r="I41" s="42">
        <v>0</v>
      </c>
      <c r="J41" s="42">
        <v>11200</v>
      </c>
      <c r="K41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41" s="43" t="s">
        <v>95</v>
      </c>
    </row>
    <row r="42" spans="1:12" ht="28.5" x14ac:dyDescent="0.25">
      <c r="E42" s="50" t="s">
        <v>14</v>
      </c>
      <c r="F42" s="50"/>
      <c r="G42" s="50"/>
      <c r="H42" s="50"/>
      <c r="I42" s="50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L4"/>
    <mergeCell ref="E42:I42"/>
  </mergeCells>
  <printOptions horizontalCentered="1"/>
  <pageMargins left="0" right="0" top="0.74803149606299213" bottom="0.74803149606299213" header="0.31496062992125984" footer="0.31496062992125984"/>
  <pageSetup scale="30" orientation="portrait" r:id="rId1"/>
  <colBreaks count="1" manualBreakCount="1">
    <brk id="12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2024-07-04T21:23:47Z</cp:lastPrinted>
  <dcterms:created xsi:type="dcterms:W3CDTF">2014-02-03T17:10:02Z</dcterms:created>
  <dcterms:modified xsi:type="dcterms:W3CDTF">2024-07-09T21:14:52Z</dcterms:modified>
</cp:coreProperties>
</file>