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 DE DIPUTADOS 2025\"/>
    </mc:Choice>
  </mc:AlternateContent>
  <xr:revisionPtr revIDLastSave="0" documentId="8_{BC13AF2F-FEA1-45B8-875E-E5B4D8BB719B}" xr6:coauthVersionLast="36" xr6:coauthVersionMax="36" xr10:uidLastSave="{00000000-0000-0000-0000-000000000000}"/>
  <bookViews>
    <workbookView xWindow="0" yWindow="0" windowWidth="19200" windowHeight="7545" xr2:uid="{00000000-000D-0000-FFFF-FFFF00000000}"/>
  </bookViews>
  <sheets>
    <sheet name="Hoja1" sheetId="1" r:id="rId1"/>
  </sheets>
  <definedNames>
    <definedName name="_Hlk167273655" localSheetId="0">Hoja1!$B$26</definedName>
    <definedName name="_Hlk188024635" localSheetId="0">Hoja1!$B$38</definedName>
    <definedName name="_Hlk190425324" localSheetId="0">Hoja1!$B$46</definedName>
    <definedName name="_xlnm.Print_Area" localSheetId="0">Hoja1!$A$2:$H$50</definedName>
    <definedName name="_xlnm.Print_Titles" localSheetId="0">Hoja1!$4:$8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G12" i="1"/>
  <c r="G13" i="1"/>
  <c r="G14" i="1"/>
  <c r="G15" i="1"/>
  <c r="G16" i="1"/>
  <c r="G17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10" i="1"/>
  <c r="A48" i="1"/>
  <c r="A14" i="1"/>
  <c r="A15" i="1"/>
  <c r="A16" i="1"/>
  <c r="A17" i="1"/>
  <c r="A18" i="1"/>
  <c r="A19" i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13" i="1" l="1"/>
</calcChain>
</file>

<file path=xl/sharedStrings.xml><?xml version="1.0" encoding="utf-8"?>
<sst xmlns="http://schemas.openxmlformats.org/spreadsheetml/2006/main" count="135" uniqueCount="102">
  <si>
    <t>NOMBRE</t>
  </si>
  <si>
    <t>ORIGEN DE LOS RECURSOS</t>
  </si>
  <si>
    <t>No.</t>
  </si>
  <si>
    <t>Columna2</t>
  </si>
  <si>
    <t>Columna3</t>
  </si>
  <si>
    <t>Columna5</t>
  </si>
  <si>
    <t>Columna6</t>
  </si>
  <si>
    <t>Columna22</t>
  </si>
  <si>
    <t>NO. DE CONTRATO</t>
  </si>
  <si>
    <t>Columna32</t>
  </si>
  <si>
    <t>HONORARIOS ANUALES</t>
  </si>
  <si>
    <t>HONORARIO MENSUAL ENERO</t>
  </si>
  <si>
    <t>SALDO A PAGAR AL 31/DICIEMBRE</t>
  </si>
  <si>
    <t>OLGA MARGARITA JULIAN LEIVA</t>
  </si>
  <si>
    <t>ZOILA JUDITH SANCHEZ MORALES</t>
  </si>
  <si>
    <t>BRANDON LISANDRO CATALAN LARA</t>
  </si>
  <si>
    <t>JONATHAN JOSUE VILLAGRAN CABRERA</t>
  </si>
  <si>
    <t>FABIOLA NOEMÍ RAMÍREZ COLINDRES</t>
  </si>
  <si>
    <t>JOSÉ ROALDO MELGAR MELGAR</t>
  </si>
  <si>
    <t>JORGE RENÉ CAZANGA</t>
  </si>
  <si>
    <t>ANA LUISA GONZÁLEZ VARGAS</t>
  </si>
  <si>
    <t>CELVIN MANOLO GALINDO LÓPEZ</t>
  </si>
  <si>
    <t>LUIS PEDRO VIDES GONGORA</t>
  </si>
  <si>
    <t>SAMUEL DANIEL GARCÍA HERNÁNDEZ</t>
  </si>
  <si>
    <t>JOSÉ MANUEL ARÉVALO SÁNCHEZ</t>
  </si>
  <si>
    <t>JOSE LUIS VALLECILLOS MORALES</t>
  </si>
  <si>
    <t>JUSTO RUFINO GÓMEZ JUÁREZ</t>
  </si>
  <si>
    <t>YASMIN YADIRA SICÁN</t>
  </si>
  <si>
    <t>LUDMILA ROXANA PEREIRA HERRARTE DE ZULETA</t>
  </si>
  <si>
    <t>CARLOS EMILIO PASHEL QUIÑÓNEZ</t>
  </si>
  <si>
    <t>RUBÉN ESTUARDO MORALES MONROY</t>
  </si>
  <si>
    <t>CARLOS FRANCISCO FLORES ESPAÑA</t>
  </si>
  <si>
    <t>CELIA NINETH FLORES FLORES</t>
  </si>
  <si>
    <t>DANIELA ROCÍO TORRES ALVARADO</t>
  </si>
  <si>
    <t>JUAN ANTONIO QUEZADA GAITAN</t>
  </si>
  <si>
    <t>LESLIE VANESSA CORZO CIFUENTES DE CALDERON</t>
  </si>
  <si>
    <t>JUAN PABLO ORDOÑEZ CORONADO</t>
  </si>
  <si>
    <t>JESSICA MICHELLE LIMA</t>
  </si>
  <si>
    <t>JOSE ARMANDO OVALLE BRIONES</t>
  </si>
  <si>
    <t>CARLOS FEDERICO PELLECER GIRON</t>
  </si>
  <si>
    <t>LASHMY MARIA JOSE ZAPETA SALGUERO</t>
  </si>
  <si>
    <t>ANDREA CECILIA VELIZ DE PAZ</t>
  </si>
  <si>
    <t>MANUEL ENRIQUE FAGIANI GARCIA</t>
  </si>
  <si>
    <t>VERÓNICA MARIBEL PAIZ HERNÁNDEZ</t>
  </si>
  <si>
    <t>A</t>
  </si>
  <si>
    <t>ESLLY ODETTE MELGAREJO VÁSQUEZ</t>
  </si>
  <si>
    <t>JUAN ENRIQUE HERNÁNDEZ CHANCHAVAC</t>
  </si>
  <si>
    <t>33-2025</t>
  </si>
  <si>
    <t>RICARDO JOSÉ LAPARRA CALDERÓN</t>
  </si>
  <si>
    <t>DANIELA MARÍA SALAMANCA GARCÍA</t>
  </si>
  <si>
    <t>01-2025</t>
  </si>
  <si>
    <t>02-2025</t>
  </si>
  <si>
    <t>03-2025</t>
  </si>
  <si>
    <t>04-2025</t>
  </si>
  <si>
    <t>06-2025</t>
  </si>
  <si>
    <t>07-2025</t>
  </si>
  <si>
    <t>08-2025</t>
  </si>
  <si>
    <t>09-2025</t>
  </si>
  <si>
    <t>10-2025</t>
  </si>
  <si>
    <t>05-2025</t>
  </si>
  <si>
    <t>12-2025</t>
  </si>
  <si>
    <t>13-2025</t>
  </si>
  <si>
    <t>14-2025</t>
  </si>
  <si>
    <t>15-2025</t>
  </si>
  <si>
    <t>16-2025</t>
  </si>
  <si>
    <t>17-2025</t>
  </si>
  <si>
    <t>20-2025</t>
  </si>
  <si>
    <t>21-2025</t>
  </si>
  <si>
    <t>22-2025</t>
  </si>
  <si>
    <t>24-2025</t>
  </si>
  <si>
    <t>25-2025</t>
  </si>
  <si>
    <t>26-2025</t>
  </si>
  <si>
    <t>27-2025</t>
  </si>
  <si>
    <t>28-2025</t>
  </si>
  <si>
    <t>29-2025</t>
  </si>
  <si>
    <t>30-2025</t>
  </si>
  <si>
    <t>31-2025</t>
  </si>
  <si>
    <t>32-2025</t>
  </si>
  <si>
    <t>34-2025</t>
  </si>
  <si>
    <t>35-2025</t>
  </si>
  <si>
    <t>36-2025</t>
  </si>
  <si>
    <t>37-2025</t>
  </si>
  <si>
    <t>38-2025</t>
  </si>
  <si>
    <t>39-2025</t>
  </si>
  <si>
    <t>Columna33</t>
  </si>
  <si>
    <t>HONORARIO MENSUAL FEBRERO</t>
  </si>
  <si>
    <t>SE RESCINDIO CONTRATO</t>
  </si>
  <si>
    <t>INGRESOS CORRIENTES</t>
  </si>
  <si>
    <t>FINALIZO CONTRATO EL 28/02/2025</t>
  </si>
  <si>
    <t>40-2025</t>
  </si>
  <si>
    <t>41-2025</t>
  </si>
  <si>
    <t>42-2025</t>
  </si>
  <si>
    <t>43-2025</t>
  </si>
  <si>
    <t>NUEVO CONTRATO 03/02/2025</t>
  </si>
  <si>
    <t>NUEVO CONTRATO 04/02/2025</t>
  </si>
  <si>
    <t>NUEVO CONTRATO 17/02/2025</t>
  </si>
  <si>
    <t>JORGE ANTONIO ORTEGA GAYTÁN</t>
  </si>
  <si>
    <t>ANDREA JOSEFINA HERNÁNDEZ GUERRA</t>
  </si>
  <si>
    <t>JORGE ENRIQUE ARRIAGA RODRÍGUEZ</t>
  </si>
  <si>
    <t>LUVIA ELIZABETH OROZCO RODRÍGUEZ</t>
  </si>
  <si>
    <t xml:space="preserve">                   LISTADO DE ASESORES VICEPRESIDENCIA DE LA REPÚBLICA  FEBRERO 2025</t>
  </si>
  <si>
    <t>Vo.Bo.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</si>
</sst>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4" formatCode="_-&quot;Q&quot;* #,##0.00_-;\-&quot;Q&quot;* #,##0.00_-;_-&quot;Q&quot;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ltivo Light"/>
      <family val="2"/>
    </font>
    <font>
      <b/>
      <sz val="14"/>
      <color theme="0"/>
      <name val="Altivo Light"/>
      <family val="2"/>
    </font>
    <font>
      <b/>
      <sz val="14"/>
      <color theme="1"/>
      <name val="Altivo Light"/>
      <family val="2"/>
    </font>
    <font>
      <b/>
      <sz val="16"/>
      <color theme="1"/>
      <name val="Altivo Light"/>
      <family val="2"/>
    </font>
    <font>
      <b/>
      <sz val="14"/>
      <name val="Altivo Light"/>
      <family val="2"/>
    </font>
    <font>
      <sz val="3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44" fontId="0" fillId="0" borderId="0" xfId="1" applyFont="1"/>
    <xf numFmtId="44" fontId="1" fillId="0" borderId="0" xfId="1" applyFont="1"/>
    <xf numFmtId="0" fontId="0" fillId="0" borderId="0" xfId="0" applyFont="1" applyAlignment="1">
      <alignment vertical="center"/>
    </xf>
    <xf numFmtId="0" fontId="2" fillId="0" borderId="0" xfId="0" applyFont="1"/>
    <xf numFmtId="0" fontId="0" fillId="0" borderId="0" xfId="0" applyBorder="1"/>
    <xf numFmtId="0" fontId="2" fillId="0" borderId="0" xfId="0" applyFont="1" applyBorder="1"/>
    <xf numFmtId="0" fontId="3" fillId="0" borderId="0" xfId="0" applyFont="1" applyBorder="1"/>
    <xf numFmtId="0" fontId="3" fillId="0" borderId="0" xfId="0" applyFont="1"/>
    <xf numFmtId="49" fontId="0" fillId="0" borderId="0" xfId="0" applyNumberFormat="1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Alignment="1">
      <alignment vertical="center"/>
    </xf>
    <xf numFmtId="49" fontId="4" fillId="0" borderId="0" xfId="0" applyNumberFormat="1" applyFont="1" applyAlignment="1">
      <alignment horizontal="center" vertical="center"/>
    </xf>
    <xf numFmtId="44" fontId="4" fillId="0" borderId="0" xfId="1" applyFont="1"/>
    <xf numFmtId="0" fontId="4" fillId="0" borderId="0" xfId="0" applyFont="1"/>
    <xf numFmtId="0" fontId="4" fillId="0" borderId="5" xfId="0" applyFont="1" applyBorder="1"/>
    <xf numFmtId="0" fontId="4" fillId="0" borderId="6" xfId="0" applyFont="1" applyBorder="1" applyAlignment="1">
      <alignment vertical="center"/>
    </xf>
    <xf numFmtId="49" fontId="4" fillId="0" borderId="6" xfId="0" applyNumberFormat="1" applyFont="1" applyBorder="1" applyAlignment="1">
      <alignment horizontal="center" vertical="center"/>
    </xf>
    <xf numFmtId="44" fontId="4" fillId="0" borderId="6" xfId="1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0" xfId="0" applyFont="1" applyBorder="1" applyAlignment="1">
      <alignment vertical="center"/>
    </xf>
    <xf numFmtId="49" fontId="4" fillId="0" borderId="0" xfId="0" applyNumberFormat="1" applyFont="1" applyBorder="1" applyAlignment="1">
      <alignment horizontal="center" vertical="center"/>
    </xf>
    <xf numFmtId="44" fontId="4" fillId="0" borderId="0" xfId="1" applyFont="1" applyBorder="1"/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44" fontId="5" fillId="2" borderId="4" xfId="1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8" xfId="0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center" vertical="center"/>
    </xf>
    <xf numFmtId="44" fontId="4" fillId="0" borderId="8" xfId="1" applyFont="1" applyBorder="1" applyAlignment="1">
      <alignment horizontal="center" vertical="center" wrapText="1"/>
    </xf>
    <xf numFmtId="44" fontId="4" fillId="0" borderId="0" xfId="1" applyFont="1" applyBorder="1" applyAlignment="1">
      <alignment horizontal="center" vertical="center" wrapText="1"/>
    </xf>
    <xf numFmtId="44" fontId="4" fillId="0" borderId="8" xfId="0" applyNumberFormat="1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/>
    </xf>
    <xf numFmtId="49" fontId="6" fillId="0" borderId="4" xfId="0" applyNumberFormat="1" applyFont="1" applyBorder="1" applyAlignment="1">
      <alignment horizontal="center" vertical="center" wrapText="1"/>
    </xf>
    <xf numFmtId="44" fontId="6" fillId="0" borderId="4" xfId="1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 wrapText="1"/>
    </xf>
    <xf numFmtId="44" fontId="6" fillId="3" borderId="4" xfId="1" applyNumberFormat="1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44" fontId="9" fillId="0" borderId="0" xfId="1" applyFont="1" applyAlignment="1">
      <alignment horizontal="center"/>
    </xf>
  </cellXfs>
  <cellStyles count="2">
    <cellStyle name="Moneda" xfId="1" builtinId="4"/>
    <cellStyle name="Normal" xfId="0" builtinId="0"/>
  </cellStyles>
  <dxfs count="20"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lef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4" tint="-0.499984740745262"/>
        <name val="Altivo Light"/>
        <family val="2"/>
        <scheme val="none"/>
      </font>
      <numFmt numFmtId="34" formatCode="_-&quot;Q&quot;* #,##0.00_-;\-&quot;Q&quot;* #,##0.00_-;_-&quot;Q&quot;* &quot;-&quot;??_-;_-@_-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12" formatCode="&quot;Q&quot;#,##0.00;[Red]\-&quot;Q&quot;#,##0.00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/>
        <top/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strike val="0"/>
        <outline val="0"/>
        <shadow val="0"/>
        <u val="none"/>
        <vertAlign val="baseline"/>
        <sz val="14"/>
        <name val="Altivo Light"/>
        <family val="2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thin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  <vertical style="medium">
          <color indexed="64"/>
        </vertical>
        <horizontal style="medium">
          <color indexed="64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20"/>
        <color theme="1"/>
        <name val="Arial"/>
        <scheme val="none"/>
      </font>
      <numFmt numFmtId="34" formatCode="_-&quot;Q&quot;* #,##0.00_-;\-&quot;Q&quot;* #,##0.00_-;_-&quot;Q&quot;* &quot;-&quot;??_-;_-@_-"/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  <dxf>
      <border outline="0"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4"/>
        <name val="Altivo Light"/>
        <family val="2"/>
        <scheme val="none"/>
      </font>
      <alignment horizontal="center" vertical="center" textRotation="0" indent="0" justifyLastLine="0" shrinkToFit="0" readingOrder="0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ltivo Light"/>
        <family val="2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Estilo de tabla 1" pivot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845D0AFB-047C-418E-8060-B63630971233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5" name="3 CuadroTexto">
          <a:extLst>
            <a:ext uri="{FF2B5EF4-FFF2-40B4-BE49-F238E27FC236}">
              <a16:creationId xmlns:a16="http://schemas.microsoft.com/office/drawing/2014/main" id="{AB7024E5-DBFB-47AD-9DF5-992533AA0609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6" name="3 CuadroTexto">
          <a:extLst>
            <a:ext uri="{FF2B5EF4-FFF2-40B4-BE49-F238E27FC236}">
              <a16:creationId xmlns:a16="http://schemas.microsoft.com/office/drawing/2014/main" id="{E9DA8C31-8E94-458D-B274-496CC80BFBE4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" name="3 CuadroTexto">
          <a:extLst>
            <a:ext uri="{FF2B5EF4-FFF2-40B4-BE49-F238E27FC236}">
              <a16:creationId xmlns:a16="http://schemas.microsoft.com/office/drawing/2014/main" id="{740BBCF3-66E5-4302-9FD6-D948B506F1CD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8" name="7 CuadroTexto">
          <a:extLst>
            <a:ext uri="{FF2B5EF4-FFF2-40B4-BE49-F238E27FC236}">
              <a16:creationId xmlns:a16="http://schemas.microsoft.com/office/drawing/2014/main" id="{6E117300-2BFA-4075-9178-1DE78D5CA597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9" name="3 CuadroTexto">
          <a:extLst>
            <a:ext uri="{FF2B5EF4-FFF2-40B4-BE49-F238E27FC236}">
              <a16:creationId xmlns:a16="http://schemas.microsoft.com/office/drawing/2014/main" id="{28549B8D-C3EB-4EFE-A454-D20726E52300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6ADC1C81-A9B0-4AB8-B846-3638DDEDB62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1" name="Text Box 87">
          <a:extLst>
            <a:ext uri="{FF2B5EF4-FFF2-40B4-BE49-F238E27FC236}">
              <a16:creationId xmlns:a16="http://schemas.microsoft.com/office/drawing/2014/main" id="{384938AB-31A3-4B83-9821-0EB2A76371C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2" name="Text Box 89">
          <a:extLst>
            <a:ext uri="{FF2B5EF4-FFF2-40B4-BE49-F238E27FC236}">
              <a16:creationId xmlns:a16="http://schemas.microsoft.com/office/drawing/2014/main" id="{6A499439-F8E5-4943-ABAA-17CB66FF5D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3" name="Text Box 91">
          <a:extLst>
            <a:ext uri="{FF2B5EF4-FFF2-40B4-BE49-F238E27FC236}">
              <a16:creationId xmlns:a16="http://schemas.microsoft.com/office/drawing/2014/main" id="{52D5CEC5-42C0-4077-9C14-54BE37FE5921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4" name="3 CuadroTexto">
          <a:extLst>
            <a:ext uri="{FF2B5EF4-FFF2-40B4-BE49-F238E27FC236}">
              <a16:creationId xmlns:a16="http://schemas.microsoft.com/office/drawing/2014/main" id="{448D178B-3CB6-420F-AE86-53D872C0359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5" name="Text Box 145">
          <a:extLst>
            <a:ext uri="{FF2B5EF4-FFF2-40B4-BE49-F238E27FC236}">
              <a16:creationId xmlns:a16="http://schemas.microsoft.com/office/drawing/2014/main" id="{60ED4999-5D19-4A99-A302-715A4A5D0670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6" name="Text Box 149">
          <a:extLst>
            <a:ext uri="{FF2B5EF4-FFF2-40B4-BE49-F238E27FC236}">
              <a16:creationId xmlns:a16="http://schemas.microsoft.com/office/drawing/2014/main" id="{977B1B15-8CFF-423B-810D-D4710C2E937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7" name="Text Box 152">
          <a:extLst>
            <a:ext uri="{FF2B5EF4-FFF2-40B4-BE49-F238E27FC236}">
              <a16:creationId xmlns:a16="http://schemas.microsoft.com/office/drawing/2014/main" id="{D7642CE4-6650-49FB-A7DC-F8DA419CBCD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8" name="3 CuadroTexto">
          <a:extLst>
            <a:ext uri="{FF2B5EF4-FFF2-40B4-BE49-F238E27FC236}">
              <a16:creationId xmlns:a16="http://schemas.microsoft.com/office/drawing/2014/main" id="{6F8AA480-DBAE-4F57-BAA9-E5AB58B8CB6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19" name="3 CuadroTexto">
          <a:extLst>
            <a:ext uri="{FF2B5EF4-FFF2-40B4-BE49-F238E27FC236}">
              <a16:creationId xmlns:a16="http://schemas.microsoft.com/office/drawing/2014/main" id="{40BCC0CF-AF72-4165-A099-4AE8B02989E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0" name="3 CuadroTexto">
          <a:extLst>
            <a:ext uri="{FF2B5EF4-FFF2-40B4-BE49-F238E27FC236}">
              <a16:creationId xmlns:a16="http://schemas.microsoft.com/office/drawing/2014/main" id="{A7029B0A-4CA7-4B90-92B6-EE6C1B1D0ED6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1" name="3 CuadroTexto">
          <a:extLst>
            <a:ext uri="{FF2B5EF4-FFF2-40B4-BE49-F238E27FC236}">
              <a16:creationId xmlns:a16="http://schemas.microsoft.com/office/drawing/2014/main" id="{E24C1B1E-C149-4FD1-A767-3E7FCC57C5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2" name="3 CuadroTexto">
          <a:extLst>
            <a:ext uri="{FF2B5EF4-FFF2-40B4-BE49-F238E27FC236}">
              <a16:creationId xmlns:a16="http://schemas.microsoft.com/office/drawing/2014/main" id="{6D7F3529-D55D-4C80-9949-30A545822622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3" name="3 CuadroTexto">
          <a:extLst>
            <a:ext uri="{FF2B5EF4-FFF2-40B4-BE49-F238E27FC236}">
              <a16:creationId xmlns:a16="http://schemas.microsoft.com/office/drawing/2014/main" id="{C8113CE2-990A-4FA8-833A-39EE6BFE678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98A30A0B-7419-45FC-8767-2F4534F6F80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25" name="3 CuadroTexto">
          <a:extLst>
            <a:ext uri="{FF2B5EF4-FFF2-40B4-BE49-F238E27FC236}">
              <a16:creationId xmlns:a16="http://schemas.microsoft.com/office/drawing/2014/main" id="{EEB217DA-677E-470D-92C7-54800E4C3EED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20</xdr:row>
      <xdr:rowOff>0</xdr:rowOff>
    </xdr:from>
    <xdr:ext cx="184731" cy="264560"/>
    <xdr:sp macro="" textlink="">
      <xdr:nvSpPr>
        <xdr:cNvPr id="26" name="3 CuadroTexto">
          <a:extLst>
            <a:ext uri="{FF2B5EF4-FFF2-40B4-BE49-F238E27FC236}">
              <a16:creationId xmlns:a16="http://schemas.microsoft.com/office/drawing/2014/main" id="{EC4361C4-76C9-48F6-8604-43B626FFC8A3}"/>
            </a:ext>
          </a:extLst>
        </xdr:cNvPr>
        <xdr:cNvSpPr txBox="1"/>
      </xdr:nvSpPr>
      <xdr:spPr>
        <a:xfrm>
          <a:off x="340042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7" name="3 CuadroTexto">
          <a:extLst>
            <a:ext uri="{FF2B5EF4-FFF2-40B4-BE49-F238E27FC236}">
              <a16:creationId xmlns:a16="http://schemas.microsoft.com/office/drawing/2014/main" id="{45926FA4-B81C-4688-8762-C8396E4677D6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28" name="3 CuadroTexto">
          <a:extLst>
            <a:ext uri="{FF2B5EF4-FFF2-40B4-BE49-F238E27FC236}">
              <a16:creationId xmlns:a16="http://schemas.microsoft.com/office/drawing/2014/main" id="{38BE2E3E-1C5D-450F-BE47-0A46C01F7442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29" name="3 CuadroTexto">
          <a:extLst>
            <a:ext uri="{FF2B5EF4-FFF2-40B4-BE49-F238E27FC236}">
              <a16:creationId xmlns:a16="http://schemas.microsoft.com/office/drawing/2014/main" id="{A46A3CDE-A5B7-4D24-96D0-D4A9C1A55B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75654EC6-ECC2-47FC-9ECA-EDF66FE0CA6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1" name="3 CuadroTexto">
          <a:extLst>
            <a:ext uri="{FF2B5EF4-FFF2-40B4-BE49-F238E27FC236}">
              <a16:creationId xmlns:a16="http://schemas.microsoft.com/office/drawing/2014/main" id="{D13813E6-9D97-42F1-9C36-BC685F15CEC0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2" name="3 CuadroTexto">
          <a:extLst>
            <a:ext uri="{FF2B5EF4-FFF2-40B4-BE49-F238E27FC236}">
              <a16:creationId xmlns:a16="http://schemas.microsoft.com/office/drawing/2014/main" id="{2A8CC9F6-9D19-4C4E-9606-D51655BD0CF1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33" name="3 CuadroTexto">
          <a:extLst>
            <a:ext uri="{FF2B5EF4-FFF2-40B4-BE49-F238E27FC236}">
              <a16:creationId xmlns:a16="http://schemas.microsoft.com/office/drawing/2014/main" id="{4E179FF7-07FC-494D-BD39-92BC3511551B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CD766F12-515D-4A41-A6A2-3ADD9919503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5" name="Text Box 87">
          <a:extLst>
            <a:ext uri="{FF2B5EF4-FFF2-40B4-BE49-F238E27FC236}">
              <a16:creationId xmlns:a16="http://schemas.microsoft.com/office/drawing/2014/main" id="{A3B088DD-11E0-4D0D-BF8F-3312D7C48CCA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6" name="Text Box 89">
          <a:extLst>
            <a:ext uri="{FF2B5EF4-FFF2-40B4-BE49-F238E27FC236}">
              <a16:creationId xmlns:a16="http://schemas.microsoft.com/office/drawing/2014/main" id="{9DB4441B-F694-4B0F-B30B-511CF644B440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7" name="Text Box 91">
          <a:extLst>
            <a:ext uri="{FF2B5EF4-FFF2-40B4-BE49-F238E27FC236}">
              <a16:creationId xmlns:a16="http://schemas.microsoft.com/office/drawing/2014/main" id="{2D1C59D4-9FF0-451E-8EFD-0620B669DD8C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DD6998DE-F396-44D2-AA94-C007A195FD22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39" name="Text Box 145">
          <a:extLst>
            <a:ext uri="{FF2B5EF4-FFF2-40B4-BE49-F238E27FC236}">
              <a16:creationId xmlns:a16="http://schemas.microsoft.com/office/drawing/2014/main" id="{63CF2F04-F814-478F-A37B-44925B01D3B9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0" name="Text Box 149">
          <a:extLst>
            <a:ext uri="{FF2B5EF4-FFF2-40B4-BE49-F238E27FC236}">
              <a16:creationId xmlns:a16="http://schemas.microsoft.com/office/drawing/2014/main" id="{3806531B-9F0B-425E-A966-E81A91B74705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1" name="Text Box 152">
          <a:extLst>
            <a:ext uri="{FF2B5EF4-FFF2-40B4-BE49-F238E27FC236}">
              <a16:creationId xmlns:a16="http://schemas.microsoft.com/office/drawing/2014/main" id="{3D8E0D94-1AAC-425A-A18E-90927ACCBDA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DFB71F3C-2C2D-4488-9D13-35230A1B5A1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3" name="3 CuadroTexto">
          <a:extLst>
            <a:ext uri="{FF2B5EF4-FFF2-40B4-BE49-F238E27FC236}">
              <a16:creationId xmlns:a16="http://schemas.microsoft.com/office/drawing/2014/main" id="{C7478E63-C438-4646-B22C-E0B4DBFC8946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4" name="3 CuadroTexto">
          <a:extLst>
            <a:ext uri="{FF2B5EF4-FFF2-40B4-BE49-F238E27FC236}">
              <a16:creationId xmlns:a16="http://schemas.microsoft.com/office/drawing/2014/main" id="{3F0C3016-1329-48D6-A147-F1355DFF54BE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45" name="3 CuadroTexto">
          <a:extLst>
            <a:ext uri="{FF2B5EF4-FFF2-40B4-BE49-F238E27FC236}">
              <a16:creationId xmlns:a16="http://schemas.microsoft.com/office/drawing/2014/main" id="{FEB96052-BACA-4F03-AA4A-B592D4AE6357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936DEE38-7DBB-420C-B19D-6AFEE2F7C55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7" name="3 CuadroTexto">
          <a:extLst>
            <a:ext uri="{FF2B5EF4-FFF2-40B4-BE49-F238E27FC236}">
              <a16:creationId xmlns:a16="http://schemas.microsoft.com/office/drawing/2014/main" id="{AD7A0B4E-C445-42D8-81E2-3E336FD4DBCB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8" name="3 CuadroTexto">
          <a:extLst>
            <a:ext uri="{FF2B5EF4-FFF2-40B4-BE49-F238E27FC236}">
              <a16:creationId xmlns:a16="http://schemas.microsoft.com/office/drawing/2014/main" id="{FC9228D2-5ACC-4BE3-8569-40218C052CE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49" name="3 CuadroTexto">
          <a:extLst>
            <a:ext uri="{FF2B5EF4-FFF2-40B4-BE49-F238E27FC236}">
              <a16:creationId xmlns:a16="http://schemas.microsoft.com/office/drawing/2014/main" id="{6ACD79EC-5C06-44BB-AEAB-37919050852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0" name="1 CuadroTexto">
          <a:extLst>
            <a:ext uri="{FF2B5EF4-FFF2-40B4-BE49-F238E27FC236}">
              <a16:creationId xmlns:a16="http://schemas.microsoft.com/office/drawing/2014/main" id="{3690E66B-DC4D-47F8-A910-A842492CF63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1" name="Text Box 300">
          <a:extLst>
            <a:ext uri="{FF2B5EF4-FFF2-40B4-BE49-F238E27FC236}">
              <a16:creationId xmlns:a16="http://schemas.microsoft.com/office/drawing/2014/main" id="{D8F3A587-80E7-47DC-9212-58EA8AEE5B7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9DD8D94E-E970-400A-BE04-28C284ADAE5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3" name="Text Box 300">
          <a:extLst>
            <a:ext uri="{FF2B5EF4-FFF2-40B4-BE49-F238E27FC236}">
              <a16:creationId xmlns:a16="http://schemas.microsoft.com/office/drawing/2014/main" id="{D91122EA-C131-49F3-A65A-8F06289729B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69851B53-FE7E-4ED7-999B-085EBC48FBDC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5" name="Text Box 145">
          <a:extLst>
            <a:ext uri="{FF2B5EF4-FFF2-40B4-BE49-F238E27FC236}">
              <a16:creationId xmlns:a16="http://schemas.microsoft.com/office/drawing/2014/main" id="{6BF56E3C-C93B-45A7-8BB8-07D2C4DD168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6" name="Text Box 149">
          <a:extLst>
            <a:ext uri="{FF2B5EF4-FFF2-40B4-BE49-F238E27FC236}">
              <a16:creationId xmlns:a16="http://schemas.microsoft.com/office/drawing/2014/main" id="{8D503C83-BAF4-4459-B736-D318714194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7" name="Text Box 152">
          <a:extLst>
            <a:ext uri="{FF2B5EF4-FFF2-40B4-BE49-F238E27FC236}">
              <a16:creationId xmlns:a16="http://schemas.microsoft.com/office/drawing/2014/main" id="{0B2CB64B-3E42-4046-A1C0-90DA9FCB6B48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8" name="Text Box 186">
          <a:extLst>
            <a:ext uri="{FF2B5EF4-FFF2-40B4-BE49-F238E27FC236}">
              <a16:creationId xmlns:a16="http://schemas.microsoft.com/office/drawing/2014/main" id="{CAA4A82C-05E0-4E04-8D22-D0BF5B2F3B44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59" name="Text Box 187">
          <a:extLst>
            <a:ext uri="{FF2B5EF4-FFF2-40B4-BE49-F238E27FC236}">
              <a16:creationId xmlns:a16="http://schemas.microsoft.com/office/drawing/2014/main" id="{01F3997F-7817-4229-9AB3-FFA3888496B9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0" name="Text Box 188">
          <a:extLst>
            <a:ext uri="{FF2B5EF4-FFF2-40B4-BE49-F238E27FC236}">
              <a16:creationId xmlns:a16="http://schemas.microsoft.com/office/drawing/2014/main" id="{40507C17-54D6-4617-A235-9398C226456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1" name="Text Box 189">
          <a:extLst>
            <a:ext uri="{FF2B5EF4-FFF2-40B4-BE49-F238E27FC236}">
              <a16:creationId xmlns:a16="http://schemas.microsoft.com/office/drawing/2014/main" id="{00F785A1-09A8-4DD1-88EC-CF763CD746D5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2" name="Text Box 190">
          <a:extLst>
            <a:ext uri="{FF2B5EF4-FFF2-40B4-BE49-F238E27FC236}">
              <a16:creationId xmlns:a16="http://schemas.microsoft.com/office/drawing/2014/main" id="{A43EC8FF-E8D0-4B3A-ACC2-91A1219D0EF7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3" name="Text Box 191">
          <a:extLst>
            <a:ext uri="{FF2B5EF4-FFF2-40B4-BE49-F238E27FC236}">
              <a16:creationId xmlns:a16="http://schemas.microsoft.com/office/drawing/2014/main" id="{4FEB2B02-E680-4599-B92A-42944D338BB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4" name="Text Box 192">
          <a:extLst>
            <a:ext uri="{FF2B5EF4-FFF2-40B4-BE49-F238E27FC236}">
              <a16:creationId xmlns:a16="http://schemas.microsoft.com/office/drawing/2014/main" id="{371BD405-CB36-4D0B-9DC7-1A02572BC173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5" name="Text Box 193">
          <a:extLst>
            <a:ext uri="{FF2B5EF4-FFF2-40B4-BE49-F238E27FC236}">
              <a16:creationId xmlns:a16="http://schemas.microsoft.com/office/drawing/2014/main" id="{9B43D24B-84B2-4DCF-B99C-54B567ACD97F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6" name="Text Box 194">
          <a:extLst>
            <a:ext uri="{FF2B5EF4-FFF2-40B4-BE49-F238E27FC236}">
              <a16:creationId xmlns:a16="http://schemas.microsoft.com/office/drawing/2014/main" id="{FA4D9CC2-F035-43C5-9B25-8C5A629FD53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7" name="Text Box 195">
          <a:extLst>
            <a:ext uri="{FF2B5EF4-FFF2-40B4-BE49-F238E27FC236}">
              <a16:creationId xmlns:a16="http://schemas.microsoft.com/office/drawing/2014/main" id="{D3BD33B1-ACE7-4D7C-A110-6D0CCD68A54E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20</xdr:row>
      <xdr:rowOff>0</xdr:rowOff>
    </xdr:from>
    <xdr:ext cx="184731" cy="264560"/>
    <xdr:sp macro="" textlink="">
      <xdr:nvSpPr>
        <xdr:cNvPr id="68" name="Text Box 196">
          <a:extLst>
            <a:ext uri="{FF2B5EF4-FFF2-40B4-BE49-F238E27FC236}">
              <a16:creationId xmlns:a16="http://schemas.microsoft.com/office/drawing/2014/main" id="{191BBBB0-4BEC-4A08-B074-C51C2177728A}"/>
            </a:ext>
          </a:extLst>
        </xdr:cNvPr>
        <xdr:cNvSpPr txBox="1"/>
      </xdr:nvSpPr>
      <xdr:spPr>
        <a:xfrm>
          <a:off x="3838575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69" name="3 CuadroTexto">
          <a:extLst>
            <a:ext uri="{FF2B5EF4-FFF2-40B4-BE49-F238E27FC236}">
              <a16:creationId xmlns:a16="http://schemas.microsoft.com/office/drawing/2014/main" id="{5924B570-0DFA-449D-9DDE-071A58090EAB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0" name="3 CuadroTexto">
          <a:extLst>
            <a:ext uri="{FF2B5EF4-FFF2-40B4-BE49-F238E27FC236}">
              <a16:creationId xmlns:a16="http://schemas.microsoft.com/office/drawing/2014/main" id="{FFD43312-0313-489A-9A01-7341F96E9A5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1" name="3 CuadroTexto">
          <a:extLst>
            <a:ext uri="{FF2B5EF4-FFF2-40B4-BE49-F238E27FC236}">
              <a16:creationId xmlns:a16="http://schemas.microsoft.com/office/drawing/2014/main" id="{E23CAAB1-A377-4560-9696-2350AB79801D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9</xdr:row>
      <xdr:rowOff>0</xdr:rowOff>
    </xdr:from>
    <xdr:ext cx="184731" cy="264560"/>
    <xdr:sp macro="" textlink="">
      <xdr:nvSpPr>
        <xdr:cNvPr id="72" name="3 CuadroTexto">
          <a:extLst>
            <a:ext uri="{FF2B5EF4-FFF2-40B4-BE49-F238E27FC236}">
              <a16:creationId xmlns:a16="http://schemas.microsoft.com/office/drawing/2014/main" id="{38259A45-D9AF-45FB-8427-9D25ECE34FC1}"/>
            </a:ext>
          </a:extLst>
        </xdr:cNvPr>
        <xdr:cNvSpPr txBox="1"/>
      </xdr:nvSpPr>
      <xdr:spPr>
        <a:xfrm>
          <a:off x="383857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9</xdr:row>
      <xdr:rowOff>0</xdr:rowOff>
    </xdr:from>
    <xdr:ext cx="184731" cy="264560"/>
    <xdr:sp macro="" textlink="">
      <xdr:nvSpPr>
        <xdr:cNvPr id="73" name="3 CuadroTexto">
          <a:extLst>
            <a:ext uri="{FF2B5EF4-FFF2-40B4-BE49-F238E27FC236}">
              <a16:creationId xmlns:a16="http://schemas.microsoft.com/office/drawing/2014/main" id="{6C343A07-25F4-41BF-A997-5049C9CB936F}"/>
            </a:ext>
          </a:extLst>
        </xdr:cNvPr>
        <xdr:cNvSpPr txBox="1"/>
      </xdr:nvSpPr>
      <xdr:spPr>
        <a:xfrm>
          <a:off x="3400425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C5EC46C7-545A-4E56-B826-B4BCA7EC088A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9</xdr:row>
      <xdr:rowOff>0</xdr:rowOff>
    </xdr:from>
    <xdr:ext cx="184731" cy="264560"/>
    <xdr:sp macro="" textlink="">
      <xdr:nvSpPr>
        <xdr:cNvPr id="75" name="3 CuadroTexto">
          <a:extLst>
            <a:ext uri="{FF2B5EF4-FFF2-40B4-BE49-F238E27FC236}">
              <a16:creationId xmlns:a16="http://schemas.microsoft.com/office/drawing/2014/main" id="{495CFACD-A983-47D9-B46E-2F645D6A6D35}"/>
            </a:ext>
          </a:extLst>
        </xdr:cNvPr>
        <xdr:cNvSpPr txBox="1"/>
      </xdr:nvSpPr>
      <xdr:spPr>
        <a:xfrm>
          <a:off x="3409950" y="2838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20</xdr:row>
      <xdr:rowOff>0</xdr:rowOff>
    </xdr:from>
    <xdr:ext cx="184731" cy="264560"/>
    <xdr:sp macro="" textlink="">
      <xdr:nvSpPr>
        <xdr:cNvPr id="76" name="3 CuadroTexto">
          <a:extLst>
            <a:ext uri="{FF2B5EF4-FFF2-40B4-BE49-F238E27FC236}">
              <a16:creationId xmlns:a16="http://schemas.microsoft.com/office/drawing/2014/main" id="{2CA8780E-869F-4E61-87E8-C7AF8B4CD481}"/>
            </a:ext>
          </a:extLst>
        </xdr:cNvPr>
        <xdr:cNvSpPr txBox="1"/>
      </xdr:nvSpPr>
      <xdr:spPr>
        <a:xfrm>
          <a:off x="3409950" y="2286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twoCellAnchor editAs="oneCell">
    <xdr:from>
      <xdr:col>0</xdr:col>
      <xdr:colOff>17972</xdr:colOff>
      <xdr:row>3</xdr:row>
      <xdr:rowOff>179718</xdr:rowOff>
    </xdr:from>
    <xdr:to>
      <xdr:col>1</xdr:col>
      <xdr:colOff>1902340</xdr:colOff>
      <xdr:row>3</xdr:row>
      <xdr:rowOff>736840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59C092B-FE5F-4DE4-915D-24AACD1E07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972" y="700897"/>
          <a:ext cx="2315689" cy="557122"/>
        </a:xfrm>
        <a:prstGeom prst="rect">
          <a:avLst/>
        </a:prstGeom>
      </xdr:spPr>
    </xdr:pic>
    <xdr:clientData/>
  </xdr:two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77" name="7 CuadroTexto">
          <a:extLst>
            <a:ext uri="{FF2B5EF4-FFF2-40B4-BE49-F238E27FC236}">
              <a16:creationId xmlns:a16="http://schemas.microsoft.com/office/drawing/2014/main" id="{55E9BD78-1AE7-4673-B4D4-2D7070D1DEAF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78" name="3 CuadroTexto">
          <a:extLst>
            <a:ext uri="{FF2B5EF4-FFF2-40B4-BE49-F238E27FC236}">
              <a16:creationId xmlns:a16="http://schemas.microsoft.com/office/drawing/2014/main" id="{7CD9B03A-F8C7-4273-9BD6-968ED7671AD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79" name="3 CuadroTexto">
          <a:extLst>
            <a:ext uri="{FF2B5EF4-FFF2-40B4-BE49-F238E27FC236}">
              <a16:creationId xmlns:a16="http://schemas.microsoft.com/office/drawing/2014/main" id="{3F63ADFA-744E-4C68-97AC-0D73AC19420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80" name="3 CuadroTexto">
          <a:extLst>
            <a:ext uri="{FF2B5EF4-FFF2-40B4-BE49-F238E27FC236}">
              <a16:creationId xmlns:a16="http://schemas.microsoft.com/office/drawing/2014/main" id="{B8AA9665-1F42-4CDA-9B81-5126675068F6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67100A50-C787-4016-9CCF-F7678FB4DA44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82" name="3 CuadroTexto">
          <a:extLst>
            <a:ext uri="{FF2B5EF4-FFF2-40B4-BE49-F238E27FC236}">
              <a16:creationId xmlns:a16="http://schemas.microsoft.com/office/drawing/2014/main" id="{D2F3A9D5-008B-4638-9FE5-FC4B6F6EF73A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3" name="3 CuadroTexto">
          <a:extLst>
            <a:ext uri="{FF2B5EF4-FFF2-40B4-BE49-F238E27FC236}">
              <a16:creationId xmlns:a16="http://schemas.microsoft.com/office/drawing/2014/main" id="{9C5C6D86-EFC5-45C6-8069-42D3DA62D1E0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4" name="Text Box 87">
          <a:extLst>
            <a:ext uri="{FF2B5EF4-FFF2-40B4-BE49-F238E27FC236}">
              <a16:creationId xmlns:a16="http://schemas.microsoft.com/office/drawing/2014/main" id="{4DFF09E1-65BB-4C1A-AC0D-3F49CCE2A4FD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5" name="Text Box 89">
          <a:extLst>
            <a:ext uri="{FF2B5EF4-FFF2-40B4-BE49-F238E27FC236}">
              <a16:creationId xmlns:a16="http://schemas.microsoft.com/office/drawing/2014/main" id="{258FDED9-49B1-41EA-99E9-2B6AFD8DE54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6" name="Text Box 91">
          <a:extLst>
            <a:ext uri="{FF2B5EF4-FFF2-40B4-BE49-F238E27FC236}">
              <a16:creationId xmlns:a16="http://schemas.microsoft.com/office/drawing/2014/main" id="{06D020AC-7BEB-44CD-8D78-F24033B04C3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7" name="3 CuadroTexto">
          <a:extLst>
            <a:ext uri="{FF2B5EF4-FFF2-40B4-BE49-F238E27FC236}">
              <a16:creationId xmlns:a16="http://schemas.microsoft.com/office/drawing/2014/main" id="{2D2E440A-FDFA-4907-A212-1AC8B1A89024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8" name="Text Box 145">
          <a:extLst>
            <a:ext uri="{FF2B5EF4-FFF2-40B4-BE49-F238E27FC236}">
              <a16:creationId xmlns:a16="http://schemas.microsoft.com/office/drawing/2014/main" id="{00F7B498-F955-473E-A977-A01F5F5BEFB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89" name="Text Box 149">
          <a:extLst>
            <a:ext uri="{FF2B5EF4-FFF2-40B4-BE49-F238E27FC236}">
              <a16:creationId xmlns:a16="http://schemas.microsoft.com/office/drawing/2014/main" id="{9D766C40-2F2E-455D-AD17-B3B020D60771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0" name="Text Box 152">
          <a:extLst>
            <a:ext uri="{FF2B5EF4-FFF2-40B4-BE49-F238E27FC236}">
              <a16:creationId xmlns:a16="http://schemas.microsoft.com/office/drawing/2014/main" id="{35503652-8F49-40D5-A1B9-CC6B62F57E1F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1" name="3 CuadroTexto">
          <a:extLst>
            <a:ext uri="{FF2B5EF4-FFF2-40B4-BE49-F238E27FC236}">
              <a16:creationId xmlns:a16="http://schemas.microsoft.com/office/drawing/2014/main" id="{5AFD1F31-D749-441A-B8FB-8A1F3A0309D9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2" name="3 CuadroTexto">
          <a:extLst>
            <a:ext uri="{FF2B5EF4-FFF2-40B4-BE49-F238E27FC236}">
              <a16:creationId xmlns:a16="http://schemas.microsoft.com/office/drawing/2014/main" id="{02BDD598-B6B8-4506-98BB-3CC467F6A9DE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D4400D7E-3A38-4531-A9A4-98F33F6E7268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4" name="3 CuadroTexto">
          <a:extLst>
            <a:ext uri="{FF2B5EF4-FFF2-40B4-BE49-F238E27FC236}">
              <a16:creationId xmlns:a16="http://schemas.microsoft.com/office/drawing/2014/main" id="{105322A4-87E4-4AEC-BF8D-2BE495F13827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5" name="3 CuadroTexto">
          <a:extLst>
            <a:ext uri="{FF2B5EF4-FFF2-40B4-BE49-F238E27FC236}">
              <a16:creationId xmlns:a16="http://schemas.microsoft.com/office/drawing/2014/main" id="{299A7731-22DF-41CE-9693-69CEE5F6096A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6" name="3 CuadroTexto">
          <a:extLst>
            <a:ext uri="{FF2B5EF4-FFF2-40B4-BE49-F238E27FC236}">
              <a16:creationId xmlns:a16="http://schemas.microsoft.com/office/drawing/2014/main" id="{352E5FC8-7139-495E-B951-F983EBA17E4B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4F905EFE-FC6D-4A23-AB58-A167ED8AA902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2533650</xdr:colOff>
      <xdr:row>38</xdr:row>
      <xdr:rowOff>0</xdr:rowOff>
    </xdr:from>
    <xdr:ext cx="184731" cy="264560"/>
    <xdr:sp macro="" textlink="">
      <xdr:nvSpPr>
        <xdr:cNvPr id="98" name="3 CuadroTexto">
          <a:extLst>
            <a:ext uri="{FF2B5EF4-FFF2-40B4-BE49-F238E27FC236}">
              <a16:creationId xmlns:a16="http://schemas.microsoft.com/office/drawing/2014/main" id="{8CB9A874-015C-449F-B27B-3B6E5C014256}"/>
            </a:ext>
          </a:extLst>
        </xdr:cNvPr>
        <xdr:cNvSpPr txBox="1"/>
      </xdr:nvSpPr>
      <xdr:spPr>
        <a:xfrm>
          <a:off x="334327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2095500</xdr:colOff>
      <xdr:row>38</xdr:row>
      <xdr:rowOff>0</xdr:rowOff>
    </xdr:from>
    <xdr:ext cx="184731" cy="264560"/>
    <xdr:sp macro="" textlink="">
      <xdr:nvSpPr>
        <xdr:cNvPr id="99" name="3 CuadroTexto">
          <a:extLst>
            <a:ext uri="{FF2B5EF4-FFF2-40B4-BE49-F238E27FC236}">
              <a16:creationId xmlns:a16="http://schemas.microsoft.com/office/drawing/2014/main" id="{081135B5-6D72-43F0-A850-195CE61035AF}"/>
            </a:ext>
          </a:extLst>
        </xdr:cNvPr>
        <xdr:cNvSpPr txBox="1"/>
      </xdr:nvSpPr>
      <xdr:spPr>
        <a:xfrm>
          <a:off x="2905125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100" name="3 CuadroTexto">
          <a:extLst>
            <a:ext uri="{FF2B5EF4-FFF2-40B4-BE49-F238E27FC236}">
              <a16:creationId xmlns:a16="http://schemas.microsoft.com/office/drawing/2014/main" id="{0844ED6B-836D-4088-9064-52005C9C19E3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  <xdr:oneCellAnchor>
    <xdr:from>
      <xdr:col>1</xdr:col>
      <xdr:colOff>2105025</xdr:colOff>
      <xdr:row>38</xdr:row>
      <xdr:rowOff>0</xdr:rowOff>
    </xdr:from>
    <xdr:ext cx="184731" cy="264560"/>
    <xdr:sp macro="" textlink="">
      <xdr:nvSpPr>
        <xdr:cNvPr id="101" name="3 CuadroTexto">
          <a:extLst>
            <a:ext uri="{FF2B5EF4-FFF2-40B4-BE49-F238E27FC236}">
              <a16:creationId xmlns:a16="http://schemas.microsoft.com/office/drawing/2014/main" id="{4536DF4B-7CEA-4127-8603-250DC95F692B}"/>
            </a:ext>
          </a:extLst>
        </xdr:cNvPr>
        <xdr:cNvSpPr txBox="1"/>
      </xdr:nvSpPr>
      <xdr:spPr>
        <a:xfrm>
          <a:off x="2914650" y="1723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9:H48" totalsRowShown="0" headerRowDxfId="19" dataDxfId="17" totalsRowDxfId="15" headerRowBorderDxfId="18" tableBorderDxfId="16" headerRowCellStyle="Moneda" totalsRowCellStyle="Moneda">
  <autoFilter ref="A9:H48" xr:uid="{00000000-0009-0000-0100-000001000000}"/>
  <sortState ref="A10:H24">
    <sortCondition ref="C10"/>
  </sortState>
  <tableColumns count="8">
    <tableColumn id="1" xr3:uid="{00000000-0010-0000-0000-000001000000}" name="A" dataDxfId="14" totalsRowDxfId="13"/>
    <tableColumn id="2" xr3:uid="{00000000-0010-0000-0000-000002000000}" name="Columna2" dataDxfId="12"/>
    <tableColumn id="14" xr3:uid="{00000000-0010-0000-0000-00000E000000}" name="Columna22" dataDxfId="11" totalsRowDxfId="10"/>
    <tableColumn id="3" xr3:uid="{00000000-0010-0000-0000-000003000000}" name="Columna3" dataDxfId="9" totalsRowDxfId="8" dataCellStyle="Moneda"/>
    <tableColumn id="7" xr3:uid="{00000000-0010-0000-0000-000007000000}" name="Columna32" dataDxfId="7" totalsRowDxfId="6" dataCellStyle="Moneda"/>
    <tableColumn id="4" xr3:uid="{FAB75888-C3F2-4E46-ABE7-B1AD6E4008CA}" name="Columna33" dataDxfId="0" totalsRowDxfId="1" dataCellStyle="Moneda"/>
    <tableColumn id="5" xr3:uid="{00000000-0010-0000-0000-000005000000}" name="Columna5" dataDxfId="5" totalsRowDxfId="4">
      <calculatedColumnFormula>Tabla1[[#This Row],[Columna3]]-Tabla1[[#This Row],[Columna32]]-Tabla1[[#This Row],[Columna33]]</calculatedColumnFormula>
    </tableColumn>
    <tableColumn id="6" xr3:uid="{00000000-0010-0000-0000-000006000000}" name="Columna6" dataDxfId="3" totalsRowDxfId="2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Y50"/>
  <sheetViews>
    <sheetView tabSelected="1" view="pageBreakPreview" topLeftCell="A14" zoomScale="30" zoomScaleNormal="68" zoomScaleSheetLayoutView="30" workbookViewId="0">
      <selection activeCell="E56" sqref="E56"/>
    </sheetView>
  </sheetViews>
  <sheetFormatPr baseColWidth="10" defaultRowHeight="15" x14ac:dyDescent="0.25"/>
  <cols>
    <col min="1" max="1" width="6.5703125" customWidth="1"/>
    <col min="2" max="2" width="40.28515625" style="3" customWidth="1"/>
    <col min="3" max="3" width="20.42578125" style="9" customWidth="1"/>
    <col min="4" max="4" width="22.85546875" style="2" customWidth="1"/>
    <col min="5" max="6" width="26.7109375" style="2" customWidth="1"/>
    <col min="7" max="7" width="26.5703125" customWidth="1"/>
    <col min="8" max="8" width="32.7109375" customWidth="1"/>
    <col min="9" max="51" width="11.42578125" style="5"/>
  </cols>
  <sheetData>
    <row r="3" spans="1:51" ht="10.5" customHeight="1" thickBot="1" x14ac:dyDescent="0.3">
      <c r="B3"/>
      <c r="D3" s="1"/>
      <c r="E3" s="1"/>
      <c r="F3" s="1"/>
    </row>
    <row r="4" spans="1:51" ht="75" customHeight="1" thickBot="1" x14ac:dyDescent="0.3">
      <c r="A4" s="45" t="s">
        <v>100</v>
      </c>
      <c r="B4" s="46"/>
      <c r="C4" s="46"/>
      <c r="D4" s="46"/>
      <c r="E4" s="46"/>
      <c r="F4" s="46"/>
      <c r="G4" s="46"/>
      <c r="H4" s="47"/>
    </row>
    <row r="5" spans="1:51" ht="1.5" customHeight="1" thickBot="1" x14ac:dyDescent="0.4">
      <c r="A5" s="10"/>
      <c r="B5" s="11"/>
      <c r="C5" s="12"/>
      <c r="D5" s="13"/>
      <c r="E5" s="13"/>
      <c r="F5" s="13"/>
      <c r="G5" s="14"/>
      <c r="H5" s="14"/>
    </row>
    <row r="6" spans="1:51" ht="1.1499999999999999" customHeight="1" x14ac:dyDescent="0.35">
      <c r="A6" s="15"/>
      <c r="B6" s="16"/>
      <c r="C6" s="17"/>
      <c r="D6" s="18"/>
      <c r="E6" s="18"/>
      <c r="F6" s="18"/>
      <c r="G6" s="18"/>
      <c r="H6" s="19"/>
    </row>
    <row r="7" spans="1:51" ht="1.1499999999999999" customHeight="1" thickBot="1" x14ac:dyDescent="0.4">
      <c r="A7" s="20"/>
      <c r="B7" s="21"/>
      <c r="C7" s="22"/>
      <c r="D7" s="23"/>
      <c r="E7" s="23"/>
      <c r="F7" s="23"/>
      <c r="G7" s="23"/>
      <c r="H7" s="10"/>
    </row>
    <row r="8" spans="1:51" s="8" customFormat="1" ht="56.25" customHeight="1" thickBot="1" x14ac:dyDescent="0.3">
      <c r="A8" s="24" t="s">
        <v>2</v>
      </c>
      <c r="B8" s="25" t="s">
        <v>0</v>
      </c>
      <c r="C8" s="26" t="s">
        <v>8</v>
      </c>
      <c r="D8" s="27" t="s">
        <v>10</v>
      </c>
      <c r="E8" s="27" t="s">
        <v>11</v>
      </c>
      <c r="F8" s="27" t="s">
        <v>85</v>
      </c>
      <c r="G8" s="25" t="s">
        <v>12</v>
      </c>
      <c r="H8" s="25" t="s">
        <v>1</v>
      </c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</row>
    <row r="9" spans="1:51" ht="10.9" hidden="1" customHeight="1" thickBot="1" x14ac:dyDescent="0.4">
      <c r="A9" s="28" t="s">
        <v>44</v>
      </c>
      <c r="B9" s="29" t="s">
        <v>3</v>
      </c>
      <c r="C9" s="30" t="s">
        <v>7</v>
      </c>
      <c r="D9" s="31" t="s">
        <v>4</v>
      </c>
      <c r="E9" s="32" t="s">
        <v>9</v>
      </c>
      <c r="F9" s="32" t="s">
        <v>84</v>
      </c>
      <c r="G9" s="33" t="s">
        <v>5</v>
      </c>
      <c r="H9" s="34" t="s">
        <v>6</v>
      </c>
    </row>
    <row r="10" spans="1:51" s="4" customFormat="1" ht="93.95" customHeight="1" thickBot="1" x14ac:dyDescent="0.3">
      <c r="A10" s="35">
        <v>1</v>
      </c>
      <c r="B10" s="40" t="s">
        <v>17</v>
      </c>
      <c r="C10" s="36" t="s">
        <v>50</v>
      </c>
      <c r="D10" s="37">
        <v>137629.03</v>
      </c>
      <c r="E10" s="37">
        <v>11129.03</v>
      </c>
      <c r="F10" s="37">
        <v>11500</v>
      </c>
      <c r="G10" s="37">
        <f>Tabla1[[#This Row],[Columna3]]-Tabla1[[#This Row],[Columna32]]-Tabla1[[#This Row],[Columna33]]</f>
        <v>115000</v>
      </c>
      <c r="H10" s="38" t="s">
        <v>87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</row>
    <row r="11" spans="1:51" ht="93.95" customHeight="1" thickBot="1" x14ac:dyDescent="0.3">
      <c r="A11" s="35">
        <v>2</v>
      </c>
      <c r="B11" s="40" t="s">
        <v>18</v>
      </c>
      <c r="C11" s="39" t="s">
        <v>51</v>
      </c>
      <c r="D11" s="37">
        <v>143612.9</v>
      </c>
      <c r="E11" s="37">
        <v>11612.9</v>
      </c>
      <c r="F11" s="37">
        <v>12000</v>
      </c>
      <c r="G11" s="37">
        <f>Tabla1[[#This Row],[Columna3]]-Tabla1[[#This Row],[Columna32]]-Tabla1[[#This Row],[Columna33]]</f>
        <v>120000</v>
      </c>
      <c r="H11" s="38" t="s">
        <v>87</v>
      </c>
    </row>
    <row r="12" spans="1:51" ht="93.95" customHeight="1" thickBot="1" x14ac:dyDescent="0.3">
      <c r="A12" s="35">
        <v>3</v>
      </c>
      <c r="B12" s="40" t="s">
        <v>21</v>
      </c>
      <c r="C12" s="39" t="s">
        <v>52</v>
      </c>
      <c r="D12" s="37">
        <v>239354.84</v>
      </c>
      <c r="E12" s="37">
        <v>19354.84</v>
      </c>
      <c r="F12" s="37">
        <v>20000</v>
      </c>
      <c r="G12" s="37">
        <f>Tabla1[[#This Row],[Columna3]]-Tabla1[[#This Row],[Columna32]]-Tabla1[[#This Row],[Columna33]]</f>
        <v>200000</v>
      </c>
      <c r="H12" s="38" t="s">
        <v>87</v>
      </c>
    </row>
    <row r="13" spans="1:51" ht="93.95" customHeight="1" thickBot="1" x14ac:dyDescent="0.3">
      <c r="A13" s="35">
        <f>A12+1</f>
        <v>4</v>
      </c>
      <c r="B13" s="40" t="s">
        <v>16</v>
      </c>
      <c r="C13" s="36" t="s">
        <v>53</v>
      </c>
      <c r="D13" s="37">
        <v>89758.06</v>
      </c>
      <c r="E13" s="37">
        <v>7258.06</v>
      </c>
      <c r="F13" s="37">
        <v>7500</v>
      </c>
      <c r="G13" s="37">
        <f>Tabla1[[#This Row],[Columna3]]-Tabla1[[#This Row],[Columna32]]-Tabla1[[#This Row],[Columna33]]</f>
        <v>75000</v>
      </c>
      <c r="H13" s="38" t="s">
        <v>87</v>
      </c>
    </row>
    <row r="14" spans="1:51" ht="93.95" customHeight="1" thickBot="1" x14ac:dyDescent="0.3">
      <c r="A14" s="35">
        <f t="shared" ref="A14:A48" si="0">A13+1</f>
        <v>5</v>
      </c>
      <c r="B14" s="40" t="s">
        <v>14</v>
      </c>
      <c r="C14" s="42" t="s">
        <v>59</v>
      </c>
      <c r="D14" s="43">
        <v>83774.19</v>
      </c>
      <c r="E14" s="37">
        <v>6774.19</v>
      </c>
      <c r="F14" s="37">
        <v>7000</v>
      </c>
      <c r="G14" s="37">
        <f>Tabla1[[#This Row],[Columna3]]-Tabla1[[#This Row],[Columna32]]-Tabla1[[#This Row],[Columna33]]</f>
        <v>70000</v>
      </c>
      <c r="H14" s="38" t="s">
        <v>87</v>
      </c>
    </row>
    <row r="15" spans="1:51" ht="93.95" customHeight="1" thickBot="1" x14ac:dyDescent="0.3">
      <c r="A15" s="35">
        <f t="shared" si="0"/>
        <v>6</v>
      </c>
      <c r="B15" s="41" t="s">
        <v>27</v>
      </c>
      <c r="C15" s="42" t="s">
        <v>54</v>
      </c>
      <c r="D15" s="43">
        <v>203451.61</v>
      </c>
      <c r="E15" s="37">
        <v>16451.61</v>
      </c>
      <c r="F15" s="37">
        <v>17000</v>
      </c>
      <c r="G15" s="37">
        <f>Tabla1[[#This Row],[Columna3]]-Tabla1[[#This Row],[Columna32]]-Tabla1[[#This Row],[Columna33]]</f>
        <v>170000</v>
      </c>
      <c r="H15" s="38" t="s">
        <v>87</v>
      </c>
    </row>
    <row r="16" spans="1:51" ht="93.95" customHeight="1" thickBot="1" x14ac:dyDescent="0.3">
      <c r="A16" s="35">
        <f t="shared" si="0"/>
        <v>7</v>
      </c>
      <c r="B16" s="41" t="s">
        <v>33</v>
      </c>
      <c r="C16" s="42" t="s">
        <v>55</v>
      </c>
      <c r="D16" s="43">
        <v>143612.9</v>
      </c>
      <c r="E16" s="37">
        <v>11612.9</v>
      </c>
      <c r="F16" s="37">
        <v>12000</v>
      </c>
      <c r="G16" s="37">
        <f>Tabla1[[#This Row],[Columna3]]-Tabla1[[#This Row],[Columna32]]-Tabla1[[#This Row],[Columna33]]</f>
        <v>120000</v>
      </c>
      <c r="H16" s="38" t="s">
        <v>87</v>
      </c>
    </row>
    <row r="17" spans="1:51" s="4" customFormat="1" ht="93.95" customHeight="1" thickBot="1" x14ac:dyDescent="0.3">
      <c r="A17" s="35">
        <f t="shared" si="0"/>
        <v>8</v>
      </c>
      <c r="B17" s="41" t="s">
        <v>37</v>
      </c>
      <c r="C17" s="42" t="s">
        <v>56</v>
      </c>
      <c r="D17" s="43">
        <v>113693.55</v>
      </c>
      <c r="E17" s="37">
        <v>9193.5499999999993</v>
      </c>
      <c r="F17" s="37">
        <v>9500</v>
      </c>
      <c r="G17" s="37">
        <f>Tabla1[[#This Row],[Columna3]]-Tabla1[[#This Row],[Columna32]]-Tabla1[[#This Row],[Columna33]]</f>
        <v>95000</v>
      </c>
      <c r="H17" s="38" t="s">
        <v>87</v>
      </c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</row>
    <row r="18" spans="1:51" s="4" customFormat="1" ht="93.95" customHeight="1" thickBot="1" x14ac:dyDescent="0.3">
      <c r="A18" s="35">
        <f t="shared" si="0"/>
        <v>9</v>
      </c>
      <c r="B18" s="41" t="s">
        <v>41</v>
      </c>
      <c r="C18" s="42" t="s">
        <v>57</v>
      </c>
      <c r="D18" s="43">
        <v>143612.9</v>
      </c>
      <c r="E18" s="37">
        <v>11612.9</v>
      </c>
      <c r="F18" s="37">
        <v>3000</v>
      </c>
      <c r="G18" s="37">
        <v>0</v>
      </c>
      <c r="H18" s="38" t="s">
        <v>86</v>
      </c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</row>
    <row r="19" spans="1:51" s="4" customFormat="1" ht="93.95" customHeight="1" thickBot="1" x14ac:dyDescent="0.3">
      <c r="A19" s="35">
        <f t="shared" si="0"/>
        <v>10</v>
      </c>
      <c r="B19" s="41" t="s">
        <v>43</v>
      </c>
      <c r="C19" s="42" t="s">
        <v>58</v>
      </c>
      <c r="D19" s="43">
        <v>143612.9</v>
      </c>
      <c r="E19" s="37">
        <v>11612.9</v>
      </c>
      <c r="F19" s="37">
        <v>12000</v>
      </c>
      <c r="G19" s="37">
        <f>Tabla1[[#This Row],[Columna3]]-Tabla1[[#This Row],[Columna32]]-Tabla1[[#This Row],[Columna33]]</f>
        <v>120000</v>
      </c>
      <c r="H19" s="38" t="s">
        <v>87</v>
      </c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</row>
    <row r="20" spans="1:51" s="4" customFormat="1" ht="93.95" customHeight="1" thickBot="1" x14ac:dyDescent="0.3">
      <c r="A20" s="35">
        <f t="shared" si="0"/>
        <v>11</v>
      </c>
      <c r="B20" s="41" t="s">
        <v>36</v>
      </c>
      <c r="C20" s="42" t="s">
        <v>60</v>
      </c>
      <c r="D20" s="43">
        <v>203451.61</v>
      </c>
      <c r="E20" s="37">
        <v>16451.61</v>
      </c>
      <c r="F20" s="37">
        <v>17000</v>
      </c>
      <c r="G20" s="37">
        <f>Tabla1[[#This Row],[Columna3]]-Tabla1[[#This Row],[Columna32]]-Tabla1[[#This Row],[Columna33]]</f>
        <v>170000</v>
      </c>
      <c r="H20" s="38" t="s">
        <v>87</v>
      </c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</row>
    <row r="21" spans="1:51" ht="93.95" customHeight="1" thickBot="1" x14ac:dyDescent="0.3">
      <c r="A21" s="35">
        <f t="shared" si="0"/>
        <v>12</v>
      </c>
      <c r="B21" s="44" t="s">
        <v>13</v>
      </c>
      <c r="C21" s="42" t="s">
        <v>61</v>
      </c>
      <c r="D21" s="43">
        <v>226774.19</v>
      </c>
      <c r="E21" s="37">
        <v>17774.189999999999</v>
      </c>
      <c r="F21" s="37">
        <v>19000</v>
      </c>
      <c r="G21" s="37">
        <f>Tabla1[[#This Row],[Columna3]]-Tabla1[[#This Row],[Columna32]]-Tabla1[[#This Row],[Columna33]]</f>
        <v>190000</v>
      </c>
      <c r="H21" s="38" t="s">
        <v>87</v>
      </c>
    </row>
    <row r="22" spans="1:51" ht="93.95" customHeight="1" thickBot="1" x14ac:dyDescent="0.3">
      <c r="A22" s="35">
        <f t="shared" si="0"/>
        <v>13</v>
      </c>
      <c r="B22" s="40" t="s">
        <v>15</v>
      </c>
      <c r="C22" s="42" t="s">
        <v>62</v>
      </c>
      <c r="D22" s="43">
        <v>89516.13</v>
      </c>
      <c r="E22" s="37">
        <v>7016.13</v>
      </c>
      <c r="F22" s="37">
        <v>7500</v>
      </c>
      <c r="G22" s="37">
        <f>Tabla1[[#This Row],[Columna3]]-Tabla1[[#This Row],[Columna32]]-Tabla1[[#This Row],[Columna33]]</f>
        <v>75000</v>
      </c>
      <c r="H22" s="38" t="s">
        <v>87</v>
      </c>
    </row>
    <row r="23" spans="1:51" ht="93.95" customHeight="1" thickBot="1" x14ac:dyDescent="0.3">
      <c r="A23" s="35">
        <f t="shared" si="0"/>
        <v>14</v>
      </c>
      <c r="B23" s="41" t="s">
        <v>23</v>
      </c>
      <c r="C23" s="42" t="s">
        <v>63</v>
      </c>
      <c r="D23" s="43">
        <v>89516.13</v>
      </c>
      <c r="E23" s="37">
        <v>7016.13</v>
      </c>
      <c r="F23" s="37">
        <v>7500</v>
      </c>
      <c r="G23" s="37">
        <f>Tabla1[[#This Row],[Columna3]]-Tabla1[[#This Row],[Columna32]]-Tabla1[[#This Row],[Columna33]]</f>
        <v>75000</v>
      </c>
      <c r="H23" s="38" t="s">
        <v>87</v>
      </c>
    </row>
    <row r="24" spans="1:51" ht="93.95" customHeight="1" thickBot="1" x14ac:dyDescent="0.3">
      <c r="A24" s="35">
        <f t="shared" si="0"/>
        <v>15</v>
      </c>
      <c r="B24" s="41" t="s">
        <v>24</v>
      </c>
      <c r="C24" s="42" t="s">
        <v>64</v>
      </c>
      <c r="D24" s="43">
        <v>250645.16</v>
      </c>
      <c r="E24" s="37">
        <v>19645.16</v>
      </c>
      <c r="F24" s="37">
        <v>21000</v>
      </c>
      <c r="G24" s="37">
        <f>Tabla1[[#This Row],[Columna3]]-Tabla1[[#This Row],[Columna32]]-Tabla1[[#This Row],[Columna33]]</f>
        <v>210000</v>
      </c>
      <c r="H24" s="38" t="s">
        <v>87</v>
      </c>
    </row>
    <row r="25" spans="1:51" ht="93.95" customHeight="1" thickBot="1" x14ac:dyDescent="0.3">
      <c r="A25" s="35">
        <f t="shared" si="0"/>
        <v>16</v>
      </c>
      <c r="B25" s="40" t="s">
        <v>20</v>
      </c>
      <c r="C25" s="42" t="s">
        <v>65</v>
      </c>
      <c r="D25" s="43">
        <v>143225.81</v>
      </c>
      <c r="E25" s="37">
        <v>11225.81</v>
      </c>
      <c r="F25" s="37">
        <v>12000</v>
      </c>
      <c r="G25" s="37">
        <f>Tabla1[[#This Row],[Columna3]]-Tabla1[[#This Row],[Columna32]]-Tabla1[[#This Row],[Columna33]]</f>
        <v>120000</v>
      </c>
      <c r="H25" s="38" t="s">
        <v>87</v>
      </c>
    </row>
    <row r="26" spans="1:51" ht="93.95" customHeight="1" thickBot="1" x14ac:dyDescent="0.3">
      <c r="A26" s="35">
        <f t="shared" si="0"/>
        <v>17</v>
      </c>
      <c r="B26" s="41" t="s">
        <v>29</v>
      </c>
      <c r="C26" s="42" t="s">
        <v>66</v>
      </c>
      <c r="D26" s="43">
        <v>118387.1</v>
      </c>
      <c r="E26" s="37">
        <v>8387.1</v>
      </c>
      <c r="F26" s="37">
        <v>10000</v>
      </c>
      <c r="G26" s="37">
        <f>Tabla1[[#This Row],[Columna3]]-Tabla1[[#This Row],[Columna32]]-Tabla1[[#This Row],[Columna33]]</f>
        <v>100000</v>
      </c>
      <c r="H26" s="38" t="s">
        <v>87</v>
      </c>
    </row>
    <row r="27" spans="1:51" ht="93.95" customHeight="1" thickBot="1" x14ac:dyDescent="0.3">
      <c r="A27" s="35">
        <f t="shared" si="0"/>
        <v>18</v>
      </c>
      <c r="B27" s="41" t="s">
        <v>34</v>
      </c>
      <c r="C27" s="42" t="s">
        <v>67</v>
      </c>
      <c r="D27" s="43">
        <v>177580.65</v>
      </c>
      <c r="E27" s="37">
        <v>12580.65</v>
      </c>
      <c r="F27" s="37">
        <v>15000</v>
      </c>
      <c r="G27" s="37">
        <f>Tabla1[[#This Row],[Columna3]]-Tabla1[[#This Row],[Columna32]]-Tabla1[[#This Row],[Columna33]]</f>
        <v>150000</v>
      </c>
      <c r="H27" s="38" t="s">
        <v>87</v>
      </c>
    </row>
    <row r="28" spans="1:51" ht="93.95" customHeight="1" thickBot="1" x14ac:dyDescent="0.3">
      <c r="A28" s="35">
        <f t="shared" si="0"/>
        <v>19</v>
      </c>
      <c r="B28" s="41" t="s">
        <v>35</v>
      </c>
      <c r="C28" s="42" t="s">
        <v>68</v>
      </c>
      <c r="D28" s="43">
        <v>236774.19</v>
      </c>
      <c r="E28" s="37">
        <v>16774.189999999999</v>
      </c>
      <c r="F28" s="37">
        <v>20000</v>
      </c>
      <c r="G28" s="37">
        <f>Tabla1[[#This Row],[Columna3]]-Tabla1[[#This Row],[Columna32]]-Tabla1[[#This Row],[Columna33]]</f>
        <v>200000</v>
      </c>
      <c r="H28" s="38" t="s">
        <v>87</v>
      </c>
    </row>
    <row r="29" spans="1:51" ht="93.95" customHeight="1" thickBot="1" x14ac:dyDescent="0.3">
      <c r="A29" s="35">
        <f t="shared" si="0"/>
        <v>20</v>
      </c>
      <c r="B29" s="41" t="s">
        <v>39</v>
      </c>
      <c r="C29" s="42" t="s">
        <v>69</v>
      </c>
      <c r="D29" s="43">
        <v>118387.1</v>
      </c>
      <c r="E29" s="37">
        <v>8387.1</v>
      </c>
      <c r="F29" s="37">
        <v>10000</v>
      </c>
      <c r="G29" s="37">
        <f>Tabla1[[#This Row],[Columna3]]-Tabla1[[#This Row],[Columna32]]-Tabla1[[#This Row],[Columna33]]</f>
        <v>100000</v>
      </c>
      <c r="H29" s="38" t="s">
        <v>87</v>
      </c>
    </row>
    <row r="30" spans="1:51" ht="93.95" customHeight="1" thickBot="1" x14ac:dyDescent="0.3">
      <c r="A30" s="35">
        <f t="shared" si="0"/>
        <v>21</v>
      </c>
      <c r="B30" s="41" t="s">
        <v>42</v>
      </c>
      <c r="C30" s="42" t="s">
        <v>70</v>
      </c>
      <c r="D30" s="43">
        <v>295967.74</v>
      </c>
      <c r="E30" s="37">
        <v>20967.740000000002</v>
      </c>
      <c r="F30" s="37">
        <v>25000</v>
      </c>
      <c r="G30" s="37">
        <f>Tabla1[[#This Row],[Columna3]]-Tabla1[[#This Row],[Columna32]]-Tabla1[[#This Row],[Columna33]]</f>
        <v>250000</v>
      </c>
      <c r="H30" s="38" t="s">
        <v>87</v>
      </c>
    </row>
    <row r="31" spans="1:51" ht="93.95" customHeight="1" thickBot="1" x14ac:dyDescent="0.3">
      <c r="A31" s="35">
        <f t="shared" si="0"/>
        <v>22</v>
      </c>
      <c r="B31" s="41" t="s">
        <v>45</v>
      </c>
      <c r="C31" s="42" t="s">
        <v>71</v>
      </c>
      <c r="D31" s="43">
        <v>272290.32</v>
      </c>
      <c r="E31" s="37">
        <v>19290.32</v>
      </c>
      <c r="F31" s="37">
        <v>23000</v>
      </c>
      <c r="G31" s="37">
        <f>Tabla1[[#This Row],[Columna3]]-Tabla1[[#This Row],[Columna32]]-Tabla1[[#This Row],[Columna33]]</f>
        <v>230000</v>
      </c>
      <c r="H31" s="38" t="s">
        <v>87</v>
      </c>
    </row>
    <row r="32" spans="1:51" ht="93.95" customHeight="1" thickBot="1" x14ac:dyDescent="0.3">
      <c r="A32" s="35">
        <f t="shared" si="0"/>
        <v>23</v>
      </c>
      <c r="B32" s="41" t="s">
        <v>40</v>
      </c>
      <c r="C32" s="42" t="s">
        <v>72</v>
      </c>
      <c r="D32" s="43">
        <v>177580.65</v>
      </c>
      <c r="E32" s="37">
        <v>12580.65</v>
      </c>
      <c r="F32" s="37">
        <v>15000</v>
      </c>
      <c r="G32" s="37">
        <f>Tabla1[[#This Row],[Columna3]]-Tabla1[[#This Row],[Columna32]]-Tabla1[[#This Row],[Columna33]]</f>
        <v>150000</v>
      </c>
      <c r="H32" s="38" t="s">
        <v>87</v>
      </c>
    </row>
    <row r="33" spans="1:8" ht="93.95" customHeight="1" thickBot="1" x14ac:dyDescent="0.3">
      <c r="A33" s="35">
        <f t="shared" si="0"/>
        <v>24</v>
      </c>
      <c r="B33" s="41" t="s">
        <v>26</v>
      </c>
      <c r="C33" s="42" t="s">
        <v>73</v>
      </c>
      <c r="D33" s="43">
        <v>59032.26</v>
      </c>
      <c r="E33" s="37">
        <v>4032.26</v>
      </c>
      <c r="F33" s="37">
        <v>5000</v>
      </c>
      <c r="G33" s="37">
        <f>Tabla1[[#This Row],[Columna3]]-Tabla1[[#This Row],[Columna32]]-Tabla1[[#This Row],[Columna33]]</f>
        <v>50000</v>
      </c>
      <c r="H33" s="38" t="s">
        <v>87</v>
      </c>
    </row>
    <row r="34" spans="1:8" ht="93.95" customHeight="1" thickBot="1" x14ac:dyDescent="0.3">
      <c r="A34" s="35">
        <f t="shared" si="0"/>
        <v>25</v>
      </c>
      <c r="B34" s="41" t="s">
        <v>32</v>
      </c>
      <c r="C34" s="42" t="s">
        <v>74</v>
      </c>
      <c r="D34" s="43">
        <v>177096.77</v>
      </c>
      <c r="E34" s="37">
        <v>12096.77</v>
      </c>
      <c r="F34" s="37">
        <v>15000</v>
      </c>
      <c r="G34" s="37">
        <f>Tabla1[[#This Row],[Columna3]]-Tabla1[[#This Row],[Columna32]]-Tabla1[[#This Row],[Columna33]]</f>
        <v>150000</v>
      </c>
      <c r="H34" s="38" t="s">
        <v>87</v>
      </c>
    </row>
    <row r="35" spans="1:8" ht="93.95" customHeight="1" thickBot="1" x14ac:dyDescent="0.3">
      <c r="A35" s="35">
        <f t="shared" si="0"/>
        <v>26</v>
      </c>
      <c r="B35" s="41" t="s">
        <v>28</v>
      </c>
      <c r="C35" s="42" t="s">
        <v>75</v>
      </c>
      <c r="D35" s="43">
        <v>81241.94</v>
      </c>
      <c r="E35" s="37">
        <v>5341.94</v>
      </c>
      <c r="F35" s="37">
        <v>6900</v>
      </c>
      <c r="G35" s="37">
        <f>Tabla1[[#This Row],[Columna3]]-Tabla1[[#This Row],[Columna32]]-Tabla1[[#This Row],[Columna33]]</f>
        <v>69000</v>
      </c>
      <c r="H35" s="38" t="s">
        <v>87</v>
      </c>
    </row>
    <row r="36" spans="1:8" ht="93.95" customHeight="1" thickBot="1" x14ac:dyDescent="0.3">
      <c r="A36" s="35">
        <f t="shared" si="0"/>
        <v>27</v>
      </c>
      <c r="B36" s="41" t="s">
        <v>31</v>
      </c>
      <c r="C36" s="42" t="s">
        <v>76</v>
      </c>
      <c r="D36" s="43">
        <v>141290.32</v>
      </c>
      <c r="E36" s="37">
        <v>9290.32</v>
      </c>
      <c r="F36" s="37">
        <v>12000</v>
      </c>
      <c r="G36" s="37">
        <f>Tabla1[[#This Row],[Columna3]]-Tabla1[[#This Row],[Columna32]]-Tabla1[[#This Row],[Columna33]]</f>
        <v>120000</v>
      </c>
      <c r="H36" s="38" t="s">
        <v>87</v>
      </c>
    </row>
    <row r="37" spans="1:8" ht="93.95" customHeight="1" thickBot="1" x14ac:dyDescent="0.3">
      <c r="A37" s="35">
        <f t="shared" si="0"/>
        <v>28</v>
      </c>
      <c r="B37" s="41" t="s">
        <v>22</v>
      </c>
      <c r="C37" s="42" t="s">
        <v>77</v>
      </c>
      <c r="D37" s="43">
        <v>234838.71</v>
      </c>
      <c r="E37" s="37">
        <v>14838.71</v>
      </c>
      <c r="F37" s="37">
        <v>20000</v>
      </c>
      <c r="G37" s="37">
        <f>Tabla1[[#This Row],[Columna3]]-Tabla1[[#This Row],[Columna32]]-Tabla1[[#This Row],[Columna33]]</f>
        <v>200000</v>
      </c>
      <c r="H37" s="38" t="s">
        <v>87</v>
      </c>
    </row>
    <row r="38" spans="1:8" ht="93.95" customHeight="1" thickBot="1" x14ac:dyDescent="0.3">
      <c r="A38" s="35">
        <f t="shared" si="0"/>
        <v>29</v>
      </c>
      <c r="B38" s="41" t="s">
        <v>46</v>
      </c>
      <c r="C38" s="39" t="s">
        <v>47</v>
      </c>
      <c r="D38" s="37">
        <v>117096.77</v>
      </c>
      <c r="E38" s="37">
        <v>7096.77</v>
      </c>
      <c r="F38" s="37">
        <v>10000</v>
      </c>
      <c r="G38" s="37">
        <f>Tabla1[[#This Row],[Columna3]]-Tabla1[[#This Row],[Columna32]]-Tabla1[[#This Row],[Columna33]]</f>
        <v>100000</v>
      </c>
      <c r="H38" s="38" t="s">
        <v>87</v>
      </c>
    </row>
    <row r="39" spans="1:8" ht="93.95" customHeight="1" thickBot="1" x14ac:dyDescent="0.3">
      <c r="A39" s="35">
        <f t="shared" si="0"/>
        <v>30</v>
      </c>
      <c r="B39" s="41" t="s">
        <v>25</v>
      </c>
      <c r="C39" s="39" t="s">
        <v>78</v>
      </c>
      <c r="D39" s="37">
        <v>209032.26</v>
      </c>
      <c r="E39" s="37">
        <v>11032.26</v>
      </c>
      <c r="F39" s="37">
        <v>18000</v>
      </c>
      <c r="G39" s="37">
        <f>Tabla1[[#This Row],[Columna3]]-Tabla1[[#This Row],[Columna32]]-Tabla1[[#This Row],[Columna33]]</f>
        <v>180000</v>
      </c>
      <c r="H39" s="38" t="s">
        <v>87</v>
      </c>
    </row>
    <row r="40" spans="1:8" ht="93.95" customHeight="1" thickBot="1" x14ac:dyDescent="0.3">
      <c r="A40" s="35">
        <f t="shared" si="0"/>
        <v>31</v>
      </c>
      <c r="B40" s="41" t="s">
        <v>48</v>
      </c>
      <c r="C40" s="39" t="s">
        <v>79</v>
      </c>
      <c r="D40" s="37">
        <v>208451.61</v>
      </c>
      <c r="E40" s="37">
        <v>10451.61</v>
      </c>
      <c r="F40" s="37">
        <v>18000</v>
      </c>
      <c r="G40" s="37">
        <f>Tabla1[[#This Row],[Columna3]]-Tabla1[[#This Row],[Columna32]]-Tabla1[[#This Row],[Columna33]]</f>
        <v>180000</v>
      </c>
      <c r="H40" s="38" t="s">
        <v>87</v>
      </c>
    </row>
    <row r="41" spans="1:8" ht="93.95" customHeight="1" thickBot="1" x14ac:dyDescent="0.3">
      <c r="A41" s="35">
        <f t="shared" si="0"/>
        <v>32</v>
      </c>
      <c r="B41" s="41" t="s">
        <v>30</v>
      </c>
      <c r="C41" s="39" t="s">
        <v>80</v>
      </c>
      <c r="D41" s="37">
        <v>173225.81</v>
      </c>
      <c r="E41" s="37">
        <v>8225.81</v>
      </c>
      <c r="F41" s="37">
        <v>15000</v>
      </c>
      <c r="G41" s="37">
        <f>Tabla1[[#This Row],[Columna3]]-Tabla1[[#This Row],[Columna32]]-Tabla1[[#This Row],[Columna33]]</f>
        <v>150000</v>
      </c>
      <c r="H41" s="38" t="s">
        <v>87</v>
      </c>
    </row>
    <row r="42" spans="1:8" ht="93.95" customHeight="1" thickBot="1" x14ac:dyDescent="0.3">
      <c r="A42" s="35">
        <f t="shared" si="0"/>
        <v>33</v>
      </c>
      <c r="B42" s="40" t="s">
        <v>19</v>
      </c>
      <c r="C42" s="39" t="s">
        <v>81</v>
      </c>
      <c r="D42" s="37">
        <v>69096.77</v>
      </c>
      <c r="E42" s="37">
        <v>3096.77</v>
      </c>
      <c r="F42" s="37">
        <v>6000</v>
      </c>
      <c r="G42" s="37">
        <f>Tabla1[[#This Row],[Columna3]]-Tabla1[[#This Row],[Columna32]]-Tabla1[[#This Row],[Columna33]]</f>
        <v>60000</v>
      </c>
      <c r="H42" s="38" t="s">
        <v>87</v>
      </c>
    </row>
    <row r="43" spans="1:8" ht="93.95" customHeight="1" thickBot="1" x14ac:dyDescent="0.3">
      <c r="A43" s="35">
        <f t="shared" si="0"/>
        <v>34</v>
      </c>
      <c r="B43" s="40" t="s">
        <v>49</v>
      </c>
      <c r="C43" s="39" t="s">
        <v>82</v>
      </c>
      <c r="D43" s="37">
        <v>149290.32</v>
      </c>
      <c r="E43" s="37">
        <v>6290.32</v>
      </c>
      <c r="F43" s="37">
        <v>13000</v>
      </c>
      <c r="G43" s="37">
        <f>Tabla1[[#This Row],[Columna3]]-Tabla1[[#This Row],[Columna32]]-Tabla1[[#This Row],[Columna33]]</f>
        <v>130000</v>
      </c>
      <c r="H43" s="38" t="s">
        <v>87</v>
      </c>
    </row>
    <row r="44" spans="1:8" ht="93.95" customHeight="1" thickBot="1" x14ac:dyDescent="0.3">
      <c r="A44" s="35">
        <f t="shared" si="0"/>
        <v>35</v>
      </c>
      <c r="B44" s="41" t="s">
        <v>38</v>
      </c>
      <c r="C44" s="39" t="s">
        <v>83</v>
      </c>
      <c r="D44" s="37">
        <v>20806.45</v>
      </c>
      <c r="E44" s="37">
        <v>5806.45</v>
      </c>
      <c r="F44" s="37">
        <v>15000</v>
      </c>
      <c r="G44" s="37">
        <f>Tabla1[[#This Row],[Columna3]]-Tabla1[[#This Row],[Columna32]]-Tabla1[[#This Row],[Columna33]]</f>
        <v>0</v>
      </c>
      <c r="H44" s="38" t="s">
        <v>88</v>
      </c>
    </row>
    <row r="45" spans="1:8" ht="93.95" customHeight="1" thickBot="1" x14ac:dyDescent="0.3">
      <c r="A45" s="35">
        <f t="shared" si="0"/>
        <v>36</v>
      </c>
      <c r="B45" s="41" t="s">
        <v>99</v>
      </c>
      <c r="C45" s="39" t="s">
        <v>89</v>
      </c>
      <c r="D45" s="37">
        <v>185785.71</v>
      </c>
      <c r="E45" s="37">
        <v>0</v>
      </c>
      <c r="F45" s="37">
        <v>15785.71</v>
      </c>
      <c r="G45" s="37">
        <f>Tabla1[[#This Row],[Columna3]]-Tabla1[[#This Row],[Columna32]]-Tabla1[[#This Row],[Columna33]]</f>
        <v>170000</v>
      </c>
      <c r="H45" s="38" t="s">
        <v>93</v>
      </c>
    </row>
    <row r="46" spans="1:8" ht="93.95" customHeight="1" thickBot="1" x14ac:dyDescent="0.3">
      <c r="A46" s="35">
        <f t="shared" si="0"/>
        <v>37</v>
      </c>
      <c r="B46" s="41" t="s">
        <v>98</v>
      </c>
      <c r="C46" s="39" t="s">
        <v>90</v>
      </c>
      <c r="D46" s="37">
        <v>152500</v>
      </c>
      <c r="E46" s="37">
        <v>0</v>
      </c>
      <c r="F46" s="37">
        <v>12500</v>
      </c>
      <c r="G46" s="37">
        <f>Tabla1[[#This Row],[Columna3]]-Tabla1[[#This Row],[Columna32]]-Tabla1[[#This Row],[Columna33]]</f>
        <v>140000</v>
      </c>
      <c r="H46" s="38" t="s">
        <v>94</v>
      </c>
    </row>
    <row r="47" spans="1:8" ht="93.95" customHeight="1" thickBot="1" x14ac:dyDescent="0.3">
      <c r="A47" s="35">
        <f t="shared" si="0"/>
        <v>38</v>
      </c>
      <c r="B47" s="41" t="s">
        <v>97</v>
      </c>
      <c r="C47" s="39" t="s">
        <v>91</v>
      </c>
      <c r="D47" s="37">
        <v>185178.57</v>
      </c>
      <c r="E47" s="37">
        <v>0</v>
      </c>
      <c r="F47" s="37">
        <v>15178.57</v>
      </c>
      <c r="G47" s="37">
        <f>Tabla1[[#This Row],[Columna3]]-Tabla1[[#This Row],[Columna32]]-Tabla1[[#This Row],[Columna33]]</f>
        <v>170000</v>
      </c>
      <c r="H47" s="38" t="s">
        <v>94</v>
      </c>
    </row>
    <row r="48" spans="1:8" ht="93.95" customHeight="1" thickBot="1" x14ac:dyDescent="0.3">
      <c r="A48" s="35">
        <f t="shared" si="0"/>
        <v>39</v>
      </c>
      <c r="B48" s="41" t="s">
        <v>96</v>
      </c>
      <c r="C48" s="39" t="s">
        <v>92</v>
      </c>
      <c r="D48" s="37">
        <v>81428.570000000007</v>
      </c>
      <c r="E48" s="37">
        <v>0</v>
      </c>
      <c r="F48" s="37">
        <v>6428.57</v>
      </c>
      <c r="G48" s="37">
        <f>Tabla1[[#This Row],[Columna3]]-Tabla1[[#This Row],[Columna32]]-Tabla1[[#This Row],[Columna33]]</f>
        <v>75000</v>
      </c>
      <c r="H48" s="38" t="s">
        <v>95</v>
      </c>
    </row>
    <row r="50" spans="4:6" ht="46.5" x14ac:dyDescent="0.7">
      <c r="D50" s="48" t="s">
        <v>101</v>
      </c>
      <c r="E50" s="48"/>
      <c r="F50" s="48"/>
    </row>
  </sheetData>
  <protectedRanges>
    <protectedRange sqref="B37" name="Rango1_2_1"/>
    <protectedRange sqref="B11" name="Rango1_2_1_1"/>
    <protectedRange sqref="B12" name="Rango1_1_2_2_1"/>
    <protectedRange sqref="B14" name="Rango1_2_4"/>
  </protectedRanges>
  <mergeCells count="2">
    <mergeCell ref="A4:H4"/>
    <mergeCell ref="D50:F50"/>
  </mergeCells>
  <printOptions horizontalCentered="1"/>
  <pageMargins left="0" right="0" top="0.74803149606299213" bottom="0.74803149606299213" header="0.31496062992125984" footer="0.31496062992125984"/>
  <pageSetup scale="45" orientation="portrait" r:id="rId1"/>
  <rowBreaks count="2" manualBreakCount="2">
    <brk id="23" max="7" man="1"/>
    <brk id="36" max="7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5</vt:i4>
      </vt:variant>
    </vt:vector>
  </HeadingPairs>
  <TitlesOfParts>
    <vt:vector size="6" baseType="lpstr">
      <vt:lpstr>Hoja1</vt:lpstr>
      <vt:lpstr>Hoja1!_Hlk167273655</vt:lpstr>
      <vt:lpstr>Hoja1!_Hlk188024635</vt:lpstr>
      <vt:lpstr>Hoja1!_Hlk190425324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2025-03-10T14:58:50Z</cp:lastPrinted>
  <dcterms:created xsi:type="dcterms:W3CDTF">2014-02-03T17:10:02Z</dcterms:created>
  <dcterms:modified xsi:type="dcterms:W3CDTF">2025-03-10T14:59:46Z</dcterms:modified>
</cp:coreProperties>
</file>